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erver\上板町\総務課\喜多\財政状況資料集\令和元年度\令和元年度財政状況資料集(2回目)3.10.8\"/>
    </mc:Choice>
  </mc:AlternateContent>
  <bookViews>
    <workbookView xWindow="0" yWindow="0" windowWidth="28800" windowHeight="130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<sst xmlns="http://schemas.openxmlformats.org/spreadsheetml/2006/main" count="1148" uniqueCount="618">
  <si>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</si>
  <si>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</si>
  <si>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</si>
  <si>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</si>
  <si>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</si>
  <si>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</si>
  <si>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</si>
  <si>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</si>
  <si>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</si>
  <si>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</si>
  <si>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</si>
  <si>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</si>
  <si>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</si>
  <si>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</si>
  <si>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</si>
  <si>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</si>
  <si>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</si>
  <si>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</si>
  <si>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</si>
  <si>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</si>
  <si>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</si>
  <si>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</si>
  <si>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</si>
  <si>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</si>
  <si>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</si>
  <si>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</si>
  <si>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</si>
  <si>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</si>
  <si>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</si>
  <si>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</si>
  <si>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</si>
  <si>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</si>
  <si>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</si>
  <si>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</si>
  <si>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</si>
  <si>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</si>
  <si>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</si>
  <si>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</si>
  <si>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</si>
  <si>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</si>
  <si>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</si>
  <si>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</si>
  <si>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</si>
  <si>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</si>
  <si>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</si>
  <si>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</si>
  <si>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</si>
  <si>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</si>
  <si>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</si>
  <si>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</si>
  <si>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</si>
  <si>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</si>
  <si>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</si>
  <si>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</si>
  <si>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</si>
  <si>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</si>
  <si>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</si>
  <si>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</si>
  <si>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</si>
  <si>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</si>
  <si>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</si>
  <si>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</si>
  <si>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</si>
  <si>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</si>
  <si>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</si>
  <si>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</si>
  <si>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</si>
  <si>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</si>
  <si>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</si>
  <si>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</si>
  <si>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</si>
  <si>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</si>
  <si>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</si>
  <si>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</si>
  <si>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</si>
  <si>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</si>
  <si>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</si>
  <si>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</si>
  <si>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</si>
  <si>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</si>
  <si>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</si>
  <si>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</si>
  <si>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</si>
  <si>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</si>
  <si>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</si>
  <si>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</si>
  <si>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</si>
  <si>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</si>
  <si>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</si>
  <si>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</si>
  <si>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</si>
  <si>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</si>
  <si>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</si>
  <si>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</si>
  <si>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</si>
  <si>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</si>
  <si>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</si>
  <si>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</si>
  <si>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</si>
  <si>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</si>
  <si>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</si>
  <si>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</si>
  <si>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</si>
  <si>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</si>
  <si>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</si>
  <si>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</si>
  <si>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</si>
  <si>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</si>
  <si>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</si>
  <si>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</si>
  <si>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</si>
  <si>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</si>
  <si>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</si>
  <si>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</si>
  <si>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</si>
  <si>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</si>
  <si>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</si>
  <si>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</si>
  <si>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</si>
  <si>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</si>
  <si>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</si>
  <si>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</si>
  <si>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</si>
  <si>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</si>
  <si>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</si>
  <si>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</si>
  <si>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</si>
  <si>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</si>
  <si>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</si>
  <si>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</si>
  <si>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</si>
  <si>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</si>
  <si>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</si>
  <si>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</si>
  <si>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</si>
  <si>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</si>
  <si>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</si>
  <si>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</si>
  <si>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</si>
  <si>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</si>
  <si>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</si>
  <si>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</si>
  <si>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</si>
  <si>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</si>
  <si>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</si>
  <si>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</si>
  <si>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</si>
  <si>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</si>
  <si>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</si>
  <si>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</si>
  <si>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</si>
  <si>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</si>
  <si>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</si>
  <si>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</si>
  <si>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</si>
  <si>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</si>
  <si>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</si>
  <si>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</si>
  <si>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</si>
  <si>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</si>
  <si>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</si>
  <si>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</si>
  <si>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</si>
  <si>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</si>
  <si>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</si>
  <si>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</si>
  <si>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</si>
  <si>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</si>
  <si>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</si>
  <si>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</si>
  <si>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</si>
  <si>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</si>
  <si>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</si>
  <si>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</si>
  <si>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</si>
  <si>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</si>
  <si>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</si>
  <si>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</si>
  <si>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</si>
  <si>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</si>
  <si>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</si>
  <si>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</si>
  <si>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</si>
  <si>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</si>
  <si>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</si>
  <si>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</si>
  <si>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</si>
  <si>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</si>
  <si>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</si>
  <si>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</si>
  <si>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</si>
  <si>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</si>
  <si>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</si>
  <si>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</si>
  <si>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</si>
  <si>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</si>
  <si>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</si>
  <si>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</si>
  <si>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</si>
  <si>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</si>
  <si>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</si>
  <si>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</si>
  <si>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</si>
  <si>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</si>
  <si>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</si>
  <si>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</si>
  <si>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</si>
  <si>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</si>
  <si>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</si>
  <si>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</si>
  <si>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</si>
  <si>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</si>
  <si>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</si>
  <si>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</si>
  <si>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</si>
  <si>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</si>
  <si>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</si>
  <si>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徳島県上板町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</si>
  <si>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</si>
  <si>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</si>
  <si>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</si>
  <si>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</si>
  <si>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</si>
  <si>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</si>
  <si>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</si>
  <si>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</si>
  <si>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</si>
  <si>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</si>
  <si>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</si>
  <si>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</si>
  <si>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</si>
  <si>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</si>
  <si>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</si>
  <si>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</si>
  <si>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</si>
  <si>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</si>
  <si>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</si>
  <si>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</si>
  <si>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</si>
  <si>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</si>
  <si>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</si>
  <si>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</si>
  <si>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</si>
  <si>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</si>
  <si>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</si>
  <si>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</si>
  <si>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</si>
  <si>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</si>
  <si>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</si>
  <si>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</si>
  <si>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</si>
  <si>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</si>
  <si>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</si>
  <si>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</si>
  <si>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</si>
  <si>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</si>
  <si>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</si>
  <si>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</si>
  <si>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</si>
  <si>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</si>
  <si>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</si>
  <si>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</si>
  <si>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</si>
  <si>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</si>
  <si>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</si>
  <si>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</si>
  <si>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</si>
  <si>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</si>
  <si>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</si>
  <si>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</si>
  <si>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</si>
  <si>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</si>
  <si>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</si>
  <si>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</si>
  <si>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</si>
  <si>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</si>
  <si>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</si>
  <si>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</si>
  <si>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</si>
  <si>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</si>
  <si>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</si>
  <si>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</si>
  <si>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</si>
  <si>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</si>
  <si>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</si>
  <si>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</si>
  <si>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</si>
  <si>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</si>
  <si>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</si>
  <si>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</si>
  <si>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</si>
  <si>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</si>
  <si>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</si>
  <si>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</si>
  <si>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</si>
  <si>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</si>
  <si>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</si>
  <si>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</si>
  <si>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</si>
  <si>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</si>
  <si>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</si>
  <si>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</si>
  <si>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</si>
  <si>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</si>
  <si>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</si>
  <si>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</si>
  <si>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</si>
  <si>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</si>
  <si>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</si>
  <si>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</si>
  <si>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</si>
  <si>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</si>
  <si>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</si>
  <si>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</si>
  <si>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</si>
  <si>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</si>
  <si>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</si>
  <si>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</si>
  <si>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</si>
  <si>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</si>
  <si>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</si>
  <si>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</si>
  <si>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</si>
  <si>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</si>
  <si>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</si>
  <si>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</si>
  <si>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</si>
  <si>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</si>
  <si>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</si>
  <si>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</si>
  <si>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</si>
  <si>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</si>
  <si>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</si>
  <si>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</si>
  <si>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</si>
  <si>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</si>
  <si>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</si>
  <si>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</si>
  <si>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</si>
  <si>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</si>
  <si>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</si>
  <si>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</si>
  <si>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</si>
  <si>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</si>
  <si>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</si>
  <si>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</si>
  <si>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</si>
  <si>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</si>
  <si>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</si>
  <si>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</si>
  <si>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</si>
  <si>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</si>
  <si>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</si>
  <si>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</si>
  <si>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</si>
  <si>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</si>
  <si>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</si>
  <si>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</si>
  <si>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</si>
  <si>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</si>
  <si>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</si>
  <si>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</si>
  <si>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</si>
  <si>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</si>
  <si>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</si>
  <si>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</si>
  <si>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</si>
  <si>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</si>
  <si>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</si>
  <si>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</si>
  <si>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徳島県上板町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</si>
  <si>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</si>
  <si>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</si>
  <si>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</si>
  <si>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</si>
  <si>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</si>
  <si>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</si>
  <si>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</si>
  <si>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</si>
  <si>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</si>
  <si>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</si>
  <si>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</si>
  <si>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</si>
  <si>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</si>
  <si>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</si>
  <si>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</si>
  <si>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</si>
  <si>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</si>
  <si>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</si>
  <si>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</si>
  <si>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</si>
  <si>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上板町住宅新築資金等貸付事業特別会計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</si>
  <si>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</si>
  <si>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</si>
  <si>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</si>
  <si>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</si>
  <si>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</si>
  <si>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</si>
  <si>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</si>
  <si>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</si>
  <si>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</si>
  <si>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</si>
  <si>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</si>
  <si>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</si>
  <si>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</si>
  <si>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上板町国民健康保険特別会計</t>
    <phoneticPr fontId="5"/>
  </si>
  <si>
    <t>上板町介護保険特別会計</t>
    <phoneticPr fontId="5"/>
  </si>
  <si>
    <t>上板町後期高齢者医療特別会計</t>
    <phoneticPr fontId="5"/>
  </si>
  <si>
    <t>上板町水道事業会計</t>
    <phoneticPr fontId="5"/>
  </si>
  <si>
    <t>法適用企業</t>
    <phoneticPr fontId="5"/>
  </si>
  <si>
    <t>上板町農業集落排水事業特別会計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</si>
  <si>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</si>
  <si>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</si>
  <si>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</si>
  <si>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</si>
  <si>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</si>
  <si>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</si>
  <si>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</si>
  <si>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</si>
  <si>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</si>
  <si>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</si>
  <si>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</si>
  <si>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</si>
  <si>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</si>
  <si>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</si>
  <si>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</si>
  <si>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</si>
  <si>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</si>
  <si>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</si>
  <si>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</si>
  <si>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</si>
  <si>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</si>
  <si>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</si>
  <si>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</si>
  <si>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</si>
  <si>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</si>
  <si>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</si>
  <si>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</si>
  <si>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</si>
  <si>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</si>
  <si>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</si>
  <si>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</si>
  <si>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</si>
  <si>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</si>
  <si>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</si>
  <si>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</si>
  <si>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</si>
  <si>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</si>
  <si>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</si>
  <si>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</si>
  <si>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</si>
  <si>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</si>
  <si>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</si>
  <si>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</si>
  <si>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</si>
  <si>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</si>
  <si>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</si>
  <si>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</si>
  <si>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</si>
  <si>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</si>
  <si>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</si>
  <si>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</si>
  <si>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</si>
  <si>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</si>
  <si>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</si>
  <si>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</si>
  <si>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</si>
  <si>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</si>
  <si>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上板町農業集落排水事業特別会計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</si>
  <si>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</si>
  <si>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</si>
  <si>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上板町水道事業会計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</si>
  <si>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</si>
  <si>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上板町介護保険特別会計</t>
    <phoneticPr fontId="5"/>
  </si>
  <si>
    <t>(Ｆ)</t>
    <phoneticPr fontId="5"/>
  </si>
  <si>
    <t>上板町後期高齢者医療特別会計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</si>
  <si>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</si>
  <si>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</si>
  <si>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</si>
  <si>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</si>
  <si>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</si>
  <si>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</si>
  <si>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</si>
  <si>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</si>
  <si>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</si>
  <si>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</si>
  <si>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</si>
  <si>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</si>
  <si>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</si>
  <si>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</si>
  <si>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</si>
  <si>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</si>
  <si>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</si>
  <si>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</si>
  <si>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</si>
  <si>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</si>
  <si>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</si>
  <si>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</si>
  <si>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</si>
  <si>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</si>
  <si>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</si>
  <si>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</si>
  <si>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</si>
  <si>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</si>
  <si>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</si>
  <si>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</si>
  <si>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</si>
  <si>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</si>
  <si>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</si>
  <si>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</si>
  <si>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</si>
  <si>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</si>
  <si>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</si>
  <si>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</si>
  <si>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</si>
  <si>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</si>
  <si>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</si>
  <si>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</si>
  <si>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</si>
  <si>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</si>
  <si>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</si>
  <si>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</si>
  <si>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</si>
  <si>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</si>
  <si>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</si>
  <si>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</si>
  <si>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</si>
  <si>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</si>
  <si>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</si>
  <si>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</si>
  <si>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</si>
  <si>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</si>
  <si>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</si>
  <si>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</si>
  <si>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</si>
  <si>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</si>
  <si>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</si>
  <si>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</si>
  <si>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</si>
  <si>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</si>
  <si>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</si>
  <si>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</si>
  <si>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</si>
  <si>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</si>
  <si>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</si>
  <si>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</si>
  <si>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</si>
  <si>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</si>
  <si>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</si>
  <si>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</si>
  <si>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</si>
  <si>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</si>
  <si>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</si>
  <si>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</si>
  <si>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</si>
  <si>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</si>
  <si>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</si>
  <si>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</si>
  <si>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</si>
  <si>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</si>
  <si>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</si>
  <si>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0.97</t>
  </si>
  <si>
    <t>▲ 1.79</t>
  </si>
  <si>
    <t>▲ 6.32</t>
  </si>
  <si>
    <t>▲ 4.30</t>
  </si>
  <si>
    <t>上板町水道事業会計</t>
  </si>
  <si>
    <t>一般会計</t>
  </si>
  <si>
    <t>上板町国民健康保険特別会計</t>
  </si>
  <si>
    <t>上板町介護保険特別会計</t>
  </si>
  <si>
    <t>上板町住宅新築資金等貸付事業特別会計</t>
  </si>
  <si>
    <t>上板町後期高齢者医療特別会計</t>
  </si>
  <si>
    <t>上板町農業集落排水事業特別会計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</si>
  <si>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</si>
  <si>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</si>
  <si>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</si>
  <si>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</si>
  <si>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</si>
  <si>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</si>
  <si>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</si>
  <si>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</si>
  <si>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</si>
  <si>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</si>
  <si>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</si>
  <si>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</si>
  <si>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</si>
  <si>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板野西部青少年補導センター組合</t>
    <rPh sb="0" eb="2">
      <t>イタノ</t>
    </rPh>
    <rPh sb="2" eb="4">
      <t>セイブ</t>
    </rPh>
    <rPh sb="4" eb="7">
      <t>セイショウネン</t>
    </rPh>
    <rPh sb="7" eb="9">
      <t>ホドウ</t>
    </rPh>
    <rPh sb="13" eb="15">
      <t>クミアイ</t>
    </rPh>
    <phoneticPr fontId="2"/>
  </si>
  <si>
    <t>阿北環境整備組合</t>
    <rPh sb="0" eb="2">
      <t>アホク</t>
    </rPh>
    <rPh sb="2" eb="4">
      <t>カンキョウ</t>
    </rPh>
    <rPh sb="4" eb="6">
      <t>セイビ</t>
    </rPh>
    <rPh sb="6" eb="8">
      <t>クミアイ</t>
    </rPh>
    <phoneticPr fontId="2"/>
  </si>
  <si>
    <t>中央広域環境施設組合</t>
    <rPh sb="0" eb="2">
      <t>チュウオウ</t>
    </rPh>
    <rPh sb="2" eb="4">
      <t>コウイキ</t>
    </rPh>
    <rPh sb="4" eb="6">
      <t>カンキョウ</t>
    </rPh>
    <rPh sb="6" eb="8">
      <t>シセツ</t>
    </rPh>
    <rPh sb="8" eb="10">
      <t>クミアイ</t>
    </rPh>
    <phoneticPr fontId="2"/>
  </si>
  <si>
    <t>板野西部消防組合</t>
    <rPh sb="0" eb="2">
      <t>イタノ</t>
    </rPh>
    <rPh sb="2" eb="4">
      <t>セイブ</t>
    </rPh>
    <rPh sb="4" eb="6">
      <t>ショウボウ</t>
    </rPh>
    <rPh sb="6" eb="8">
      <t>クミアイ</t>
    </rPh>
    <phoneticPr fontId="2"/>
  </si>
  <si>
    <t>徳島県後期高齢者医療広域連合（一般会計）</t>
    <rPh sb="0" eb="2">
      <t>トクシマ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</si>
  <si>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2">
      <t>トクシマ</t>
    </rPh>
    <rPh sb="2" eb="3">
      <t>ケン</t>
    </rPh>
    <rPh sb="3" eb="5">
      <t>コウキ</t>
    </rPh>
    <rPh sb="5" eb="8">
      <t>コウレイシャ</t>
    </rPh>
    <rPh sb="8" eb="10">
      <t>イリョウ</t>
    </rPh>
    <rPh sb="10" eb="12">
      <t>コウイキ</t>
    </rPh>
    <rPh sb="12" eb="14">
      <t>レンゴウ</t>
    </rPh>
    <rPh sb="15" eb="17">
      <t>コウキ</t>
    </rPh>
    <rPh sb="17" eb="19">
      <t>コウレイ</t>
    </rPh>
    <rPh sb="19" eb="20">
      <t>モノ</t>
    </rPh>
    <rPh sb="20" eb="22">
      <t>イリョウ</t>
    </rPh>
    <rPh sb="22" eb="24">
      <t>ジギョウ</t>
    </rPh>
    <rPh sb="24" eb="26">
      <t>カイケイ</t>
    </rPh>
    <phoneticPr fontId="2"/>
  </si>
  <si>
    <t>上板町土地開発公社</t>
    <rPh sb="0" eb="3">
      <t>カミイタチョウ</t>
    </rPh>
    <rPh sb="3" eb="5">
      <t>トチ</t>
    </rPh>
    <rPh sb="5" eb="7">
      <t>カイハツ</t>
    </rPh>
    <rPh sb="7" eb="9">
      <t>コウシャ</t>
    </rPh>
    <phoneticPr fontId="2"/>
  </si>
  <si>
    <t>-</t>
    <phoneticPr fontId="2"/>
  </si>
  <si>
    <t>公共施設整備基金</t>
    <rPh sb="0" eb="2">
      <t>コウキョウ</t>
    </rPh>
    <rPh sb="2" eb="4">
      <t>シセツ</t>
    </rPh>
    <rPh sb="4" eb="6">
      <t>セイビ</t>
    </rPh>
    <rPh sb="6" eb="8">
      <t>キキン</t>
    </rPh>
    <phoneticPr fontId="2"/>
  </si>
  <si>
    <t>教育施設整備基金</t>
    <rPh sb="0" eb="2">
      <t>キョウイク</t>
    </rPh>
    <rPh sb="2" eb="4">
      <t>シセツ</t>
    </rPh>
    <rPh sb="4" eb="6">
      <t>セイビ</t>
    </rPh>
    <rPh sb="6" eb="8">
      <t>キキン</t>
    </rPh>
    <phoneticPr fontId="2"/>
  </si>
  <si>
    <t>消防施設整備基金</t>
    <rPh sb="0" eb="2">
      <t>ショウボウ</t>
    </rPh>
    <rPh sb="2" eb="4">
      <t>シセツ</t>
    </rPh>
    <rPh sb="4" eb="6">
      <t>セイビ</t>
    </rPh>
    <rPh sb="6" eb="8">
      <t>キキン</t>
    </rPh>
    <phoneticPr fontId="2"/>
  </si>
  <si>
    <t>一般廃棄物施設整備基金</t>
    <rPh sb="0" eb="2">
      <t>イッパン</t>
    </rPh>
    <rPh sb="2" eb="5">
      <t>ハイキブツ</t>
    </rPh>
    <rPh sb="5" eb="7">
      <t>シセツ</t>
    </rPh>
    <rPh sb="7" eb="9">
      <t>セイビ</t>
    </rPh>
    <rPh sb="9" eb="11">
      <t>キキン</t>
    </rPh>
    <phoneticPr fontId="5"/>
  </si>
  <si>
    <t>-</t>
    <phoneticPr fontId="2"/>
  </si>
  <si>
    <t>-</t>
    <phoneticPr fontId="2"/>
  </si>
  <si>
    <t>-</t>
    <phoneticPr fontId="2"/>
  </si>
  <si>
    <t>災害対策基金</t>
    <rPh sb="2" eb="4">
      <t>タイサク</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</si>
  <si>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</si>
  <si>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</si>
  <si>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</si>
  <si>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低下している。一方で、有形固定資産減価償却率は類似団体よりも高い。主な要因としては、昭和３０年代半ばから昭和の終わり（１９６０年代から１９８０年代半ば）にかけて公共建築物が集中的に整備されたことが挙げられる。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</si>
  <si>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</si>
  <si>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</si>
  <si>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</si>
  <si>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</si>
  <si>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</si>
  <si>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</si>
  <si>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</si>
  <si>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</si>
  <si>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過去には実質公債費比率は類似団体と比較して高くなっていたが、近年は類似団体を下回っている状況が続いている。将来負担比率は平成２４年度以降類似団体より低い水準で推移している。
実質公債費比率については、今後控えている事業計画の整理・縮小を図るなど事業実施を見直し、適量・適切な事業実施により起債に大きく頼ることのない財政運営に努めてきたためである。
将来負担比率については、地方債残高の減少や財政調整基金等の積立による充当可能基金の増額等が主な要因として挙げられる。今後も公債費等義務的経費の削減を中心とする行財政改革を進め、財政の健全化に努める。</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</si>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</sst>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0" fillId="8" borderId="44"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xmlns:c16r2="http://schemas.microsoft.com/office/drawing/2015/06/chart">
            <c:ext xmlns:c16="http://schemas.microsoft.com/office/drawing/2014/chart" uri="{C3380CC4-5D6E-409C-BE32-E72D297353CC}">
              <c16:uniqueId val="{00000000-C315-46D9-AF12-08DE229FA5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74125</c:v>
                </c:pt>
                <c:pt idx="1">
                  <c:v>48210</c:v>
                </c:pt>
                <c:pt idx="2">
                  <c:v>80153</c:v>
                </c:pt>
                <c:pt idx="3">
                  <c:v>29377</c:v>
                </c:pt>
                <c:pt idx="4">
                  <c:v>34761</c:v>
                </c:pt>
              </c:numCache>
            </c:numRef>
          </c:val>
          <c:smooth val="0"/>
          <c:extLst xmlns:c16r2="http://schemas.microsoft.com/office/drawing/2015/06/chart">
            <c:ext xmlns:c16="http://schemas.microsoft.com/office/drawing/2014/chart" uri="{C3380CC4-5D6E-409C-BE32-E72D297353CC}">
              <c16:uniqueId val="{00000001-C315-46D9-AF12-08DE229FA5C4}"/>
            </c:ext>
          </c:extLst>
        </c:ser>
        <c:dLbls>
          <c:showLegendKey val="0"/>
          <c:showVal val="0"/>
          <c:showCatName val="0"/>
          <c:showSerName val="0"/>
          <c:showPercent val="0"/>
          <c:showBubbleSize val="0"/>
        </c:dLbls>
        <c:marker val="1"/>
        <c:smooth val="0"/>
        <c:axId val="204338648"/>
        <c:axId val="204336688"/>
      </c:lineChart>
      <c:catAx>
        <c:axId val="204338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336688"/>
        <c:crosses val="autoZero"/>
        <c:auto val="1"/>
        <c:lblAlgn val="ctr"/>
        <c:lblOffset val="100"/>
        <c:tickLblSkip val="1"/>
        <c:tickMarkSkip val="1"/>
        <c:noMultiLvlLbl val="0"/>
      </c:catAx>
      <c:valAx>
        <c:axId val="2043366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338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6.71</c:v>
                </c:pt>
                <c:pt idx="1">
                  <c:v>6.74</c:v>
                </c:pt>
                <c:pt idx="2">
                  <c:v>6.11</c:v>
                </c:pt>
                <c:pt idx="3">
                  <c:v>6.3</c:v>
                </c:pt>
                <c:pt idx="4">
                  <c:v>6.09</c:v>
                </c:pt>
              </c:numCache>
            </c:numRef>
          </c:val>
          <c:extLst xmlns:c16r2="http://schemas.microsoft.com/office/drawing/2015/06/chart">
            <c:ext xmlns:c16="http://schemas.microsoft.com/office/drawing/2014/chart" uri="{C3380CC4-5D6E-409C-BE32-E72D297353CC}">
              <c16:uniqueId val="{00000000-18E9-434C-AE48-9544ADEF32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c:v>
                </c:pt>
                <c:pt idx="1">
                  <c:v>47.18</c:v>
                </c:pt>
                <c:pt idx="2">
                  <c:v>45.98</c:v>
                </c:pt>
                <c:pt idx="3">
                  <c:v>40.03</c:v>
                </c:pt>
                <c:pt idx="4">
                  <c:v>36.11</c:v>
                </c:pt>
              </c:numCache>
            </c:numRef>
          </c:val>
          <c:extLst xmlns:c16r2="http://schemas.microsoft.com/office/drawing/2015/06/chart">
            <c:ext xmlns:c16="http://schemas.microsoft.com/office/drawing/2014/chart" uri="{C3380CC4-5D6E-409C-BE32-E72D297353CC}">
              <c16:uniqueId val="{00000001-18E9-434C-AE48-9544ADEF32DB}"/>
            </c:ext>
          </c:extLst>
        </c:ser>
        <c:dLbls>
          <c:showLegendKey val="0"/>
          <c:showVal val="0"/>
          <c:showCatName val="0"/>
          <c:showSerName val="0"/>
          <c:showPercent val="0"/>
          <c:showBubbleSize val="0"/>
        </c:dLbls>
        <c:gapWidth val="250"/>
        <c:overlap val="100"/>
        <c:axId val="496673632"/>
        <c:axId val="496676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7.33</c:v>
                </c:pt>
                <c:pt idx="1">
                  <c:v>-0.97</c:v>
                </c:pt>
                <c:pt idx="2">
                  <c:v>-1.79</c:v>
                </c:pt>
                <c:pt idx="3">
                  <c:v>-6.32</c:v>
                </c:pt>
                <c:pt idx="4">
                  <c:v>-4.3</c:v>
                </c:pt>
              </c:numCache>
            </c:numRef>
          </c:val>
          <c:smooth val="0"/>
          <c:extLst xmlns:c16r2="http://schemas.microsoft.com/office/drawing/2015/06/chart">
            <c:ext xmlns:c16="http://schemas.microsoft.com/office/drawing/2014/chart" uri="{C3380CC4-5D6E-409C-BE32-E72D297353CC}">
              <c16:uniqueId val="{00000002-18E9-434C-AE48-9544ADEF32DB}"/>
            </c:ext>
          </c:extLst>
        </c:ser>
        <c:dLbls>
          <c:showLegendKey val="0"/>
          <c:showVal val="0"/>
          <c:showCatName val="0"/>
          <c:showSerName val="0"/>
          <c:showPercent val="0"/>
          <c:showBubbleSize val="0"/>
        </c:dLbls>
        <c:marker val="1"/>
        <c:smooth val="0"/>
        <c:axId val="496673632"/>
        <c:axId val="496676768"/>
      </c:lineChart>
      <c:catAx>
        <c:axId val="49667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6676768"/>
        <c:crosses val="autoZero"/>
        <c:auto val="1"/>
        <c:lblAlgn val="ctr"/>
        <c:lblOffset val="100"/>
        <c:tickLblSkip val="1"/>
        <c:tickMarkSkip val="1"/>
        <c:noMultiLvlLbl val="0"/>
      </c:catAx>
      <c:valAx>
        <c:axId val="496676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67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66D-4702-85DB-02F679495A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66D-4702-85DB-02F679495A3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66D-4702-85DB-02F679495A35}"/>
            </c:ext>
          </c:extLst>
        </c:ser>
        <c:ser>
          <c:idx val="3"/>
          <c:order val="3"/>
          <c:tx>
            <c:strRef>
              <c:f>データシート!$A$30</c:f>
              <c:strCache>
                <c:ptCount val="1"/>
                <c:pt idx="0">
                  <c:v>上板町農業集落排水事業特別会計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0.1</c:v>
                </c:pt>
                <c:pt idx="4">
                  <c:v>#N/A</c:v>
                </c:pt>
                <c:pt idx="5">
                  <c:v>0.09</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966D-4702-85DB-02F679495A35}"/>
            </c:ext>
          </c:extLst>
        </c:ser>
        <c:ser>
          <c:idx val="4"/>
          <c:order val="4"/>
          <c:tx>
            <c:strRef>
              <c:f>データシート!$A$31</c:f>
              <c:strCache>
                <c:ptCount val="1"/>
                <c:pt idx="0">
                  <c:v>上板町後期高齢者医療特別会計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0.1</c:v>
                </c:pt>
                <c:pt idx="4">
                  <c:v>#N/A</c:v>
                </c:pt>
                <c:pt idx="5">
                  <c:v>0.09</c:v>
                </c:pt>
                <c:pt idx="6">
                  <c:v>#N/A</c:v>
                </c:pt>
                <c:pt idx="7">
                  <c:v>0.11</c:v>
                </c:pt>
                <c:pt idx="8">
                  <c:v>#N/A</c:v>
                </c:pt>
                <c:pt idx="9">
                  <c:v>0.06</c:v>
                </c:pt>
              </c:numCache>
            </c:numRef>
          </c:val>
          <c:extLst xmlns:c16r2="http://schemas.microsoft.com/office/drawing/2015/06/chart">
            <c:ext xmlns:c16="http://schemas.microsoft.com/office/drawing/2014/chart" uri="{C3380CC4-5D6E-409C-BE32-E72D297353CC}">
              <c16:uniqueId val="{00000004-966D-4702-85DB-02F679495A35}"/>
            </c:ext>
          </c:extLst>
        </c:ser>
        <c:ser>
          <c:idx val="5"/>
          <c:order val="5"/>
          <c:tx>
            <c:strRef>
              <c:f>データシート!$A$32</c:f>
              <c:strCache>
                <c:ptCount val="1"/>
                <c:pt idx="0">
                  <c:v>上板町住宅新築資金等貸付事業特別会計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0.32</c:v>
                </c:pt>
                <c:pt idx="2">
                  <c:v>#N/A</c:v>
                </c:pt>
                <c:pt idx="3">
                  <c:v>0.13</c:v>
                </c:pt>
                <c:pt idx="4">
                  <c:v>#N/A</c:v>
                </c:pt>
                <c:pt idx="5">
                  <c:v>0.28999999999999998</c:v>
                </c:pt>
                <c:pt idx="6">
                  <c:v>#N/A</c:v>
                </c:pt>
                <c:pt idx="7">
                  <c:v>0.38</c:v>
                </c:pt>
                <c:pt idx="8">
                  <c:v>#N/A</c:v>
                </c:pt>
                <c:pt idx="9">
                  <c:v>0.45</c:v>
                </c:pt>
              </c:numCache>
            </c:numRef>
          </c:val>
          <c:extLst xmlns:c16r2="http://schemas.microsoft.com/office/drawing/2015/06/chart">
            <c:ext xmlns:c16="http://schemas.microsoft.com/office/drawing/2014/chart" uri="{C3380CC4-5D6E-409C-BE32-E72D297353CC}">
              <c16:uniqueId val="{00000005-966D-4702-85DB-02F679495A35}"/>
            </c:ext>
          </c:extLst>
        </c:ser>
        <c:ser>
          <c:idx val="6"/>
          <c:order val="6"/>
          <c:tx>
            <c:strRef>
              <c:f>データシート!$A$33</c:f>
              <c:strCache>
                <c:ptCount val="1"/>
                <c:pt idx="0">
                  <c:v>上板町介護保険特別会計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3.15</c:v>
                </c:pt>
                <c:pt idx="2">
                  <c:v>#N/A</c:v>
                </c:pt>
                <c:pt idx="3">
                  <c:v>2.52</c:v>
                </c:pt>
                <c:pt idx="4">
                  <c:v>#N/A</c:v>
                </c:pt>
                <c:pt idx="5">
                  <c:v>2.14</c:v>
                </c:pt>
                <c:pt idx="6">
                  <c:v>#N/A</c:v>
                </c:pt>
                <c:pt idx="7">
                  <c:v>1.72</c:v>
                </c:pt>
                <c:pt idx="8">
                  <c:v>#N/A</c:v>
                </c:pt>
                <c:pt idx="9">
                  <c:v>0.65</c:v>
                </c:pt>
              </c:numCache>
            </c:numRef>
          </c:val>
          <c:extLst xmlns:c16r2="http://schemas.microsoft.com/office/drawing/2015/06/chart">
            <c:ext xmlns:c16="http://schemas.microsoft.com/office/drawing/2014/chart" uri="{C3380CC4-5D6E-409C-BE32-E72D297353CC}">
              <c16:uniqueId val="{00000006-966D-4702-85DB-02F679495A35}"/>
            </c:ext>
          </c:extLst>
        </c:ser>
        <c:ser>
          <c:idx val="7"/>
          <c:order val="7"/>
          <c:tx>
            <c:strRef>
              <c:f>データシート!$A$34</c:f>
              <c:strCache>
                <c:ptCount val="1"/>
                <c:pt idx="0">
                  <c:v>上板町国民健康保険特別会計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1.86</c:v>
                </c:pt>
                <c:pt idx="2">
                  <c:v>#N/A</c:v>
                </c:pt>
                <c:pt idx="3">
                  <c:v>4.97</c:v>
                </c:pt>
                <c:pt idx="4">
                  <c:v>#N/A</c:v>
                </c:pt>
                <c:pt idx="5">
                  <c:v>3.79</c:v>
                </c:pt>
                <c:pt idx="6">
                  <c:v>#N/A</c:v>
                </c:pt>
                <c:pt idx="7">
                  <c:v>1.69</c:v>
                </c:pt>
                <c:pt idx="8">
                  <c:v>#N/A</c:v>
                </c:pt>
                <c:pt idx="9">
                  <c:v>1.05</c:v>
                </c:pt>
              </c:numCache>
            </c:numRef>
          </c:val>
          <c:extLst xmlns:c16r2="http://schemas.microsoft.com/office/drawing/2015/06/chart">
            <c:ext xmlns:c16="http://schemas.microsoft.com/office/drawing/2014/chart" uri="{C3380CC4-5D6E-409C-BE32-E72D297353CC}">
              <c16:uniqueId val="{00000007-966D-4702-85DB-02F679495A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6.38</c:v>
                </c:pt>
                <c:pt idx="2">
                  <c:v>#N/A</c:v>
                </c:pt>
                <c:pt idx="3">
                  <c:v>6.6</c:v>
                </c:pt>
                <c:pt idx="4">
                  <c:v>#N/A</c:v>
                </c:pt>
                <c:pt idx="5">
                  <c:v>5.81</c:v>
                </c:pt>
                <c:pt idx="6">
                  <c:v>#N/A</c:v>
                </c:pt>
                <c:pt idx="7">
                  <c:v>5.91</c:v>
                </c:pt>
                <c:pt idx="8">
                  <c:v>#N/A</c:v>
                </c:pt>
                <c:pt idx="9">
                  <c:v>5.63</c:v>
                </c:pt>
              </c:numCache>
            </c:numRef>
          </c:val>
          <c:extLst xmlns:c16r2="http://schemas.microsoft.com/office/drawing/2015/06/chart">
            <c:ext xmlns:c16="http://schemas.microsoft.com/office/drawing/2014/chart" uri="{C3380CC4-5D6E-409C-BE32-E72D297353CC}">
              <c16:uniqueId val="{00000008-966D-4702-85DB-02F679495A35}"/>
            </c:ext>
          </c:extLst>
        </c:ser>
        <c:ser>
          <c:idx val="9"/>
          <c:order val="9"/>
          <c:tx>
            <c:strRef>
              <c:f>データシート!$A$36</c:f>
              <c:strCache>
                <c:ptCount val="1"/>
                <c:pt idx="0">
                  <c:v>上板町水道事業会計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8.49</c:v>
                </c:pt>
                <c:pt idx="2">
                  <c:v>#N/A</c:v>
                </c:pt>
                <c:pt idx="3">
                  <c:v>9.68</c:v>
                </c:pt>
                <c:pt idx="4">
                  <c:v>#N/A</c:v>
                </c:pt>
                <c:pt idx="5">
                  <c:v>10.06</c:v>
                </c:pt>
                <c:pt idx="6">
                  <c:v>#N/A</c:v>
                </c:pt>
                <c:pt idx="7">
                  <c:v>10.54</c:v>
                </c:pt>
                <c:pt idx="8">
                  <c:v>#N/A</c:v>
                </c:pt>
                <c:pt idx="9">
                  <c:v>10.77</c:v>
                </c:pt>
              </c:numCache>
            </c:numRef>
          </c:val>
          <c:extLst xmlns:c16r2="http://schemas.microsoft.com/office/drawing/2015/06/chart">
            <c:ext xmlns:c16="http://schemas.microsoft.com/office/drawing/2014/chart" uri="{C3380CC4-5D6E-409C-BE32-E72D297353CC}">
              <c16:uniqueId val="{00000009-966D-4702-85DB-02F679495A35}"/>
            </c:ext>
          </c:extLst>
        </c:ser>
        <c:dLbls>
          <c:showLegendKey val="0"/>
          <c:showVal val="0"/>
          <c:showCatName val="0"/>
          <c:showSerName val="0"/>
          <c:showPercent val="0"/>
          <c:showBubbleSize val="0"/>
        </c:dLbls>
        <c:gapWidth val="150"/>
        <c:overlap val="100"/>
        <c:axId val="496679904"/>
        <c:axId val="496673240"/>
      </c:barChart>
      <c:catAx>
        <c:axId val="49667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673240"/>
        <c:crosses val="autoZero"/>
        <c:auto val="1"/>
        <c:lblAlgn val="ctr"/>
        <c:lblOffset val="100"/>
        <c:tickLblSkip val="1"/>
        <c:tickMarkSkip val="1"/>
        <c:noMultiLvlLbl val="0"/>
      </c:catAx>
      <c:valAx>
        <c:axId val="496673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679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340</c:v>
                </c:pt>
                <c:pt idx="5">
                  <c:v>341</c:v>
                </c:pt>
                <c:pt idx="8">
                  <c:v>331</c:v>
                </c:pt>
                <c:pt idx="11">
                  <c:v>293</c:v>
                </c:pt>
                <c:pt idx="14">
                  <c:v>268</c:v>
                </c:pt>
              </c:numCache>
            </c:numRef>
          </c:val>
          <c:extLst xmlns:c16r2="http://schemas.microsoft.com/office/drawing/2015/06/chart">
            <c:ext xmlns:c16="http://schemas.microsoft.com/office/drawing/2014/chart" uri="{C3380CC4-5D6E-409C-BE32-E72D297353CC}">
              <c16:uniqueId val="{00000000-61D1-4FC6-8C5B-FFBAADC281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1D1-4FC6-8C5B-FFBAADC281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34</c:v>
                </c:pt>
                <c:pt idx="3">
                  <c:v>16</c:v>
                </c:pt>
                <c:pt idx="6">
                  <c:v>32</c:v>
                </c:pt>
                <c:pt idx="9">
                  <c:v>18</c:v>
                </c:pt>
                <c:pt idx="12">
                  <c:v>40</c:v>
                </c:pt>
              </c:numCache>
            </c:numRef>
          </c:val>
          <c:extLst xmlns:c16r2="http://schemas.microsoft.com/office/drawing/2015/06/chart">
            <c:ext xmlns:c16="http://schemas.microsoft.com/office/drawing/2014/chart" uri="{C3380CC4-5D6E-409C-BE32-E72D297353CC}">
              <c16:uniqueId val="{00000002-61D1-4FC6-8C5B-FFBAADC281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78</c:v>
                </c:pt>
                <c:pt idx="3">
                  <c:v>77</c:v>
                </c:pt>
                <c:pt idx="6">
                  <c:v>78</c:v>
                </c:pt>
                <c:pt idx="9">
                  <c:v>78</c:v>
                </c:pt>
                <c:pt idx="12">
                  <c:v>56</c:v>
                </c:pt>
              </c:numCache>
            </c:numRef>
          </c:val>
          <c:extLst xmlns:c16r2="http://schemas.microsoft.com/office/drawing/2015/06/chart">
            <c:ext xmlns:c16="http://schemas.microsoft.com/office/drawing/2014/chart" uri="{C3380CC4-5D6E-409C-BE32-E72D297353CC}">
              <c16:uniqueId val="{00000003-61D1-4FC6-8C5B-FFBAADC281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c:v>
                </c:pt>
                <c:pt idx="3">
                  <c:v>22</c:v>
                </c:pt>
                <c:pt idx="6">
                  <c:v>21</c:v>
                </c:pt>
                <c:pt idx="9">
                  <c:v>22</c:v>
                </c:pt>
                <c:pt idx="12">
                  <c:v>23</c:v>
                </c:pt>
              </c:numCache>
            </c:numRef>
          </c:val>
          <c:extLst xmlns:c16r2="http://schemas.microsoft.com/office/drawing/2015/06/chart">
            <c:ext xmlns:c16="http://schemas.microsoft.com/office/drawing/2014/chart" uri="{C3380CC4-5D6E-409C-BE32-E72D297353CC}">
              <c16:uniqueId val="{00000004-61D1-4FC6-8C5B-FFBAADC281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1D1-4FC6-8C5B-FFBAADC281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1D1-4FC6-8C5B-FFBAADC281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422</c:v>
                </c:pt>
                <c:pt idx="3">
                  <c:v>423</c:v>
                </c:pt>
                <c:pt idx="6">
                  <c:v>405</c:v>
                </c:pt>
                <c:pt idx="9">
                  <c:v>363</c:v>
                </c:pt>
                <c:pt idx="12">
                  <c:v>352</c:v>
                </c:pt>
              </c:numCache>
            </c:numRef>
          </c:val>
          <c:extLst xmlns:c16r2="http://schemas.microsoft.com/office/drawing/2015/06/chart">
            <c:ext xmlns:c16="http://schemas.microsoft.com/office/drawing/2014/chart" uri="{C3380CC4-5D6E-409C-BE32-E72D297353CC}">
              <c16:uniqueId val="{00000007-61D1-4FC6-8C5B-FFBAADC281DE}"/>
            </c:ext>
          </c:extLst>
        </c:ser>
        <c:dLbls>
          <c:showLegendKey val="0"/>
          <c:showVal val="0"/>
          <c:showCatName val="0"/>
          <c:showSerName val="0"/>
          <c:showPercent val="0"/>
          <c:showBubbleSize val="0"/>
        </c:dLbls>
        <c:gapWidth val="100"/>
        <c:overlap val="100"/>
        <c:axId val="496680296"/>
        <c:axId val="496672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218</c:v>
                </c:pt>
                <c:pt idx="2">
                  <c:v>#N/A</c:v>
                </c:pt>
                <c:pt idx="3">
                  <c:v>#N/A</c:v>
                </c:pt>
                <c:pt idx="4">
                  <c:v>197</c:v>
                </c:pt>
                <c:pt idx="5">
                  <c:v>#N/A</c:v>
                </c:pt>
                <c:pt idx="6">
                  <c:v>#N/A</c:v>
                </c:pt>
                <c:pt idx="7">
                  <c:v>205</c:v>
                </c:pt>
                <c:pt idx="8">
                  <c:v>#N/A</c:v>
                </c:pt>
                <c:pt idx="9">
                  <c:v>#N/A</c:v>
                </c:pt>
                <c:pt idx="10">
                  <c:v>188</c:v>
                </c:pt>
                <c:pt idx="11">
                  <c:v>#N/A</c:v>
                </c:pt>
                <c:pt idx="12">
                  <c:v>#N/A</c:v>
                </c:pt>
                <c:pt idx="13">
                  <c:v>203</c:v>
                </c:pt>
                <c:pt idx="14">
                  <c:v>#N/A</c:v>
                </c:pt>
              </c:numCache>
            </c:numRef>
          </c:val>
          <c:smooth val="0"/>
          <c:extLst xmlns:c16r2="http://schemas.microsoft.com/office/drawing/2015/06/chart">
            <c:ext xmlns:c16="http://schemas.microsoft.com/office/drawing/2014/chart" uri="{C3380CC4-5D6E-409C-BE32-E72D297353CC}">
              <c16:uniqueId val="{00000008-61D1-4FC6-8C5B-FFBAADC281DE}"/>
            </c:ext>
          </c:extLst>
        </c:ser>
        <c:dLbls>
          <c:showLegendKey val="0"/>
          <c:showVal val="0"/>
          <c:showCatName val="0"/>
          <c:showSerName val="0"/>
          <c:showPercent val="0"/>
          <c:showBubbleSize val="0"/>
        </c:dLbls>
        <c:marker val="1"/>
        <c:smooth val="0"/>
        <c:axId val="496680296"/>
        <c:axId val="496672848"/>
      </c:lineChart>
      <c:catAx>
        <c:axId val="496680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672848"/>
        <c:crosses val="autoZero"/>
        <c:auto val="1"/>
        <c:lblAlgn val="ctr"/>
        <c:lblOffset val="100"/>
        <c:tickLblSkip val="1"/>
        <c:tickMarkSkip val="1"/>
        <c:noMultiLvlLbl val="0"/>
      </c:catAx>
      <c:valAx>
        <c:axId val="49667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680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3194</c:v>
                </c:pt>
                <c:pt idx="5">
                  <c:v>3317</c:v>
                </c:pt>
                <c:pt idx="8">
                  <c:v>3227</c:v>
                </c:pt>
                <c:pt idx="11">
                  <c:v>3127</c:v>
                </c:pt>
                <c:pt idx="14">
                  <c:v>3036</c:v>
                </c:pt>
              </c:numCache>
            </c:numRef>
          </c:val>
          <c:extLst xmlns:c16r2="http://schemas.microsoft.com/office/drawing/2015/06/chart">
            <c:ext xmlns:c16="http://schemas.microsoft.com/office/drawing/2014/chart" uri="{C3380CC4-5D6E-409C-BE32-E72D297353CC}">
              <c16:uniqueId val="{00000000-3DDD-42DB-A2CD-D185EB6B50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36</c:v>
                </c:pt>
                <c:pt idx="5">
                  <c:v>26</c:v>
                </c:pt>
                <c:pt idx="8">
                  <c:v>3</c:v>
                </c:pt>
                <c:pt idx="11">
                  <c:v>13</c:v>
                </c:pt>
                <c:pt idx="14">
                  <c:v>10</c:v>
                </c:pt>
              </c:numCache>
            </c:numRef>
          </c:val>
          <c:extLst xmlns:c16r2="http://schemas.microsoft.com/office/drawing/2015/06/chart">
            <c:ext xmlns:c16="http://schemas.microsoft.com/office/drawing/2014/chart" uri="{C3380CC4-5D6E-409C-BE32-E72D297353CC}">
              <c16:uniqueId val="{00000001-3DDD-42DB-A2CD-D185EB6B50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2498</c:v>
                </c:pt>
                <c:pt idx="5">
                  <c:v>2440</c:v>
                </c:pt>
                <c:pt idx="8">
                  <c:v>2559</c:v>
                </c:pt>
                <c:pt idx="11">
                  <c:v>2587</c:v>
                </c:pt>
                <c:pt idx="14">
                  <c:v>2388</c:v>
                </c:pt>
              </c:numCache>
            </c:numRef>
          </c:val>
          <c:extLst xmlns:c16r2="http://schemas.microsoft.com/office/drawing/2015/06/chart">
            <c:ext xmlns:c16="http://schemas.microsoft.com/office/drawing/2014/chart" uri="{C3380CC4-5D6E-409C-BE32-E72D297353CC}">
              <c16:uniqueId val="{00000002-3DDD-42DB-A2CD-D185EB6B50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DDD-42DB-A2CD-D185EB6B50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DDD-42DB-A2CD-D185EB6B50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DDD-42DB-A2CD-D185EB6B50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717</c:v>
                </c:pt>
                <c:pt idx="3">
                  <c:v>735</c:v>
                </c:pt>
                <c:pt idx="6">
                  <c:v>730</c:v>
                </c:pt>
                <c:pt idx="9">
                  <c:v>662</c:v>
                </c:pt>
                <c:pt idx="12">
                  <c:v>633</c:v>
                </c:pt>
              </c:numCache>
            </c:numRef>
          </c:val>
          <c:extLst xmlns:c16r2="http://schemas.microsoft.com/office/drawing/2015/06/chart">
            <c:ext xmlns:c16="http://schemas.microsoft.com/office/drawing/2014/chart" uri="{C3380CC4-5D6E-409C-BE32-E72D297353CC}">
              <c16:uniqueId val="{00000006-3DDD-42DB-A2CD-D185EB6B50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297</c:v>
                </c:pt>
                <c:pt idx="3">
                  <c:v>227</c:v>
                </c:pt>
                <c:pt idx="6">
                  <c:v>158</c:v>
                </c:pt>
                <c:pt idx="9">
                  <c:v>85</c:v>
                </c:pt>
                <c:pt idx="12">
                  <c:v>41</c:v>
                </c:pt>
              </c:numCache>
            </c:numRef>
          </c:val>
          <c:extLst xmlns:c16r2="http://schemas.microsoft.com/office/drawing/2015/06/chart">
            <c:ext xmlns:c16="http://schemas.microsoft.com/office/drawing/2014/chart" uri="{C3380CC4-5D6E-409C-BE32-E72D297353CC}">
              <c16:uniqueId val="{00000007-3DDD-42DB-A2CD-D185EB6B50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286</c:v>
                </c:pt>
                <c:pt idx="3">
                  <c:v>262</c:v>
                </c:pt>
                <c:pt idx="6">
                  <c:v>242</c:v>
                </c:pt>
                <c:pt idx="9">
                  <c:v>210</c:v>
                </c:pt>
                <c:pt idx="12">
                  <c:v>196</c:v>
                </c:pt>
              </c:numCache>
            </c:numRef>
          </c:val>
          <c:extLst xmlns:c16r2="http://schemas.microsoft.com/office/drawing/2015/06/chart">
            <c:ext xmlns:c16="http://schemas.microsoft.com/office/drawing/2014/chart" uri="{C3380CC4-5D6E-409C-BE32-E72D297353CC}">
              <c16:uniqueId val="{00000008-3DDD-42DB-A2CD-D185EB6B50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52</c:v>
                </c:pt>
                <c:pt idx="3">
                  <c:v>44</c:v>
                </c:pt>
                <c:pt idx="6">
                  <c:v>39</c:v>
                </c:pt>
                <c:pt idx="9">
                  <c:v>83</c:v>
                </c:pt>
                <c:pt idx="12">
                  <c:v>31</c:v>
                </c:pt>
              </c:numCache>
            </c:numRef>
          </c:val>
          <c:extLst xmlns:c16r2="http://schemas.microsoft.com/office/drawing/2015/06/chart">
            <c:ext xmlns:c16="http://schemas.microsoft.com/office/drawing/2014/chart" uri="{C3380CC4-5D6E-409C-BE32-E72D297353CC}">
              <c16:uniqueId val="{00000009-3DDD-42DB-A2CD-D185EB6B50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3830</c:v>
                </c:pt>
                <c:pt idx="3">
                  <c:v>3749</c:v>
                </c:pt>
                <c:pt idx="6">
                  <c:v>3939</c:v>
                </c:pt>
                <c:pt idx="9">
                  <c:v>3810</c:v>
                </c:pt>
                <c:pt idx="12">
                  <c:v>3672</c:v>
                </c:pt>
              </c:numCache>
            </c:numRef>
          </c:val>
          <c:extLst xmlns:c16r2="http://schemas.microsoft.com/office/drawing/2015/06/chart">
            <c:ext xmlns:c16="http://schemas.microsoft.com/office/drawing/2014/chart" uri="{C3380CC4-5D6E-409C-BE32-E72D297353CC}">
              <c16:uniqueId val="{0000000A-3DDD-42DB-A2CD-D185EB6B50DF}"/>
            </c:ext>
          </c:extLst>
        </c:ser>
        <c:dLbls>
          <c:showLegendKey val="0"/>
          <c:showVal val="0"/>
          <c:showCatName val="0"/>
          <c:showSerName val="0"/>
          <c:showPercent val="0"/>
          <c:showBubbleSize val="0"/>
        </c:dLbls>
        <c:gapWidth val="100"/>
        <c:overlap val="100"/>
        <c:axId val="496678728"/>
        <c:axId val="496679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DDD-42DB-A2CD-D185EB6B50DF}"/>
            </c:ext>
          </c:extLst>
        </c:ser>
        <c:dLbls>
          <c:showLegendKey val="0"/>
          <c:showVal val="0"/>
          <c:showCatName val="0"/>
          <c:showSerName val="0"/>
          <c:showPercent val="0"/>
          <c:showBubbleSize val="0"/>
        </c:dLbls>
        <c:marker val="1"/>
        <c:smooth val="0"/>
        <c:axId val="496678728"/>
        <c:axId val="496679512"/>
      </c:lineChart>
      <c:catAx>
        <c:axId val="496678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6679512"/>
        <c:crosses val="autoZero"/>
        <c:auto val="1"/>
        <c:lblAlgn val="ctr"/>
        <c:lblOffset val="100"/>
        <c:tickLblSkip val="1"/>
        <c:tickMarkSkip val="1"/>
        <c:noMultiLvlLbl val="0"/>
      </c:catAx>
      <c:valAx>
        <c:axId val="496679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678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1485</c:v>
                </c:pt>
                <c:pt idx="1">
                  <c:v>1279</c:v>
                </c:pt>
                <c:pt idx="2">
                  <c:v>1150</c:v>
                </c:pt>
              </c:numCache>
            </c:numRef>
          </c:val>
          <c:extLst xmlns:c16r2="http://schemas.microsoft.com/office/drawing/2015/06/chart">
            <c:ext xmlns:c16="http://schemas.microsoft.com/office/drawing/2014/chart" uri="{C3380CC4-5D6E-409C-BE32-E72D297353CC}">
              <c16:uniqueId val="{00000000-1835-4BCB-8130-4B102CE57D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326</c:v>
                </c:pt>
                <c:pt idx="1">
                  <c:v>327</c:v>
                </c:pt>
                <c:pt idx="2">
                  <c:v>327</c:v>
                </c:pt>
              </c:numCache>
            </c:numRef>
          </c:val>
          <c:extLst xmlns:c16r2="http://schemas.microsoft.com/office/drawing/2015/06/chart">
            <c:ext xmlns:c16="http://schemas.microsoft.com/office/drawing/2014/chart" uri="{C3380CC4-5D6E-409C-BE32-E72D297353CC}">
              <c16:uniqueId val="{00000001-1835-4BCB-8130-4B102CE57D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591</c:v>
                </c:pt>
                <c:pt idx="1">
                  <c:v>734</c:v>
                </c:pt>
                <c:pt idx="2">
                  <c:v>649</c:v>
                </c:pt>
              </c:numCache>
            </c:numRef>
          </c:val>
          <c:extLst xmlns:c16r2="http://schemas.microsoft.com/office/drawing/2015/06/chart">
            <c:ext xmlns:c16="http://schemas.microsoft.com/office/drawing/2014/chart" uri="{C3380CC4-5D6E-409C-BE32-E72D297353CC}">
              <c16:uniqueId val="{00000002-1835-4BCB-8130-4B102CE57D02}"/>
            </c:ext>
          </c:extLst>
        </c:ser>
        <c:dLbls>
          <c:showLegendKey val="0"/>
          <c:showVal val="0"/>
          <c:showCatName val="0"/>
          <c:showSerName val="0"/>
          <c:showPercent val="0"/>
          <c:showBubbleSize val="0"/>
        </c:dLbls>
        <c:gapWidth val="120"/>
        <c:overlap val="100"/>
        <c:axId val="496676376"/>
        <c:axId val="496677552"/>
      </c:barChart>
      <c:catAx>
        <c:axId val="496676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6677552"/>
        <c:crosses val="autoZero"/>
        <c:auto val="1"/>
        <c:lblAlgn val="ctr"/>
        <c:lblOffset val="100"/>
        <c:tickLblSkip val="1"/>
        <c:tickMarkSkip val="1"/>
        <c:noMultiLvlLbl val="0"/>
      </c:catAx>
      <c:valAx>
        <c:axId val="496677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6676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73-4158-A987-6952903B8143}"/>
                </c:ext>
                <c:ext xmlns:c15="http://schemas.microsoft.com/office/drawing/2012/chart" uri="{CE6537A1-D6FC-4f65-9D91-7224C49458BB}">
                  <c15:dlblFieldTable>
                    <c15:dlblFTEntry>
                      <c15:txfldGUID>{73CBF8AC-A623-442C-AED9-A85808AED236}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73-4158-A987-6952903B8143}"/>
                </c:ext>
                <c:ext xmlns:c15="http://schemas.microsoft.com/office/drawing/2012/chart" uri="{CE6537A1-D6FC-4f65-9D91-7224C49458BB}">
                  <c15:dlblFieldTable>
                    <c15:dlblFTEntry>
                      <c15:txfldGUID>{F852ED29-181B-46CE-9F1C-2EA94C95B6A1}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D73-4158-A987-6952903B8143}"/>
                </c:ext>
                <c:ext xmlns:c15="http://schemas.microsoft.com/office/drawing/2012/chart" uri="{CE6537A1-D6FC-4f65-9D91-7224C49458BB}">
                  <c15:dlblFieldTable>
                    <c15:dlblFTEntry>
                      <c15:txfldGUID>{AE6A1438-7B93-496E-AC10-15E56C54F31F}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D73-4158-A987-6952903B8143}"/>
                </c:ext>
                <c:ext xmlns:c15="http://schemas.microsoft.com/office/drawing/2012/chart" uri="{CE6537A1-D6FC-4f65-9D91-7224C49458BB}">
                  <c15:dlblFieldTable>
                    <c15:dlblFTEntry>
                      <c15:txfldGUID>{6E22283A-AAAA-42F7-9D82-B5A2D10201D4}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D73-4158-A987-6952903B8143}"/>
                </c:ext>
                <c:ext xmlns:c15="http://schemas.microsoft.com/office/drawing/2012/chart" uri="{CE6537A1-D6FC-4f65-9D91-7224C49458BB}">
                  <c15:dlblFieldTable>
                    <c15:dlblFTEntry>
                      <c15:txfldGUID>{275E7E10-C119-4758-9BC2-32965609C229}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73-4158-A987-6952903B8143}"/>
                </c:ext>
                <c:ext xmlns:c15="http://schemas.microsoft.com/office/drawing/2012/chart" uri="{CE6537A1-D6FC-4f65-9D91-7224C49458BB}">
                  <c15:dlblFieldTable>
                    <c15:dlblFTEntry>
                      <c15:txfldGUID>{758AA5F0-40E3-4417-AD50-9EE67A4164FD}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D73-4158-A987-6952903B8143}"/>
                </c:ext>
                <c:ext xmlns:c15="http://schemas.microsoft.com/office/drawing/2012/chart" uri="{CE6537A1-D6FC-4f65-9D91-7224C49458BB}">
                  <c15:dlblFieldTable>
                    <c15:dlblFTEntry>
                      <c15:txfldGUID>{701F3B53-7B86-4541-A22A-7DE525E34FA0}</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D73-4158-A987-6952903B8143}"/>
                </c:ext>
                <c:ext xmlns:c15="http://schemas.microsoft.com/office/drawing/2012/chart" uri="{CE6537A1-D6FC-4f65-9D91-7224C49458BB}">
                  <c15:dlblFieldTable>
                    <c15:dlblFTEntry>
                      <c15:txfldGUID>{8206D23E-ABBA-4718-A636-F9F0878EE364}</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73-4158-A987-6952903B8143}"/>
                </c:ext>
                <c:ext xmlns:c15="http://schemas.microsoft.com/office/drawing/2012/chart" uri="{CE6537A1-D6FC-4f65-9D91-7224C49458BB}">
                  <c15:dlblFieldTable>
                    <c15:dlblFTEntry>
                      <c15:txfldGUID>{94CEA039-01A3-443D-9C7B-8FFA5E49E98F}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64.099999999999994</c:v>
                </c:pt>
                <c:pt idx="16">
                  <c:v>61.8</c:v>
                </c:pt>
                <c:pt idx="24">
                  <c:v>63.1</c:v>
                </c:pt>
                <c:pt idx="32">
                  <c:v>64.8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D73-4158-A987-6952903B81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D73-4158-A987-6952903B8143}"/>
                </c:ext>
                <c:ext xmlns:c15="http://schemas.microsoft.com/office/drawing/2012/chart" uri="{CE6537A1-D6FC-4f65-9D91-7224C49458BB}">
                  <c15:layout/>
                  <c15:dlblFieldTable>
                    <c15:dlblFTEntry>
                      <c15:txfldGUID>{00FB03FC-EBC0-4A89-893F-0E43AE4E1C43}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D73-4158-A987-6952903B8143}"/>
                </c:ext>
                <c:ext xmlns:c15="http://schemas.microsoft.com/office/drawing/2012/chart" uri="{CE6537A1-D6FC-4f65-9D91-7224C49458BB}">
                  <c15:dlblFieldTable>
                    <c15:dlblFTEntry>
                      <c15:txfldGUID>{8831F705-CDC6-4040-B85A-C9FDAB234091}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D73-4158-A987-6952903B8143}"/>
                </c:ext>
                <c:ext xmlns:c15="http://schemas.microsoft.com/office/drawing/2012/chart" uri="{CE6537A1-D6FC-4f65-9D91-7224C49458BB}">
                  <c15:dlblFieldTable>
                    <c15:dlblFTEntry>
                      <c15:txfldGUID>{3FD04C11-D692-4E98-BE26-E4A623B3761C}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D73-4158-A987-6952903B8143}"/>
                </c:ext>
                <c:ext xmlns:c15="http://schemas.microsoft.com/office/drawing/2012/chart" uri="{CE6537A1-D6FC-4f65-9D91-7224C49458BB}">
                  <c15:dlblFieldTable>
                    <c15:dlblFTEntry>
                      <c15:txfldGUID>{F4FD8887-D04E-4BD4-838C-0233A42E3744}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D73-4158-A987-6952903B8143}"/>
                </c:ext>
                <c:ext xmlns:c15="http://schemas.microsoft.com/office/drawing/2012/chart" uri="{CE6537A1-D6FC-4f65-9D91-7224C49458BB}">
                  <c15:dlblFieldTable>
                    <c15:dlblFTEntry>
                      <c15:txfldGUID>{D006E898-0E11-4ED5-A909-52728E71A56D}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D73-4158-A987-6952903B8143}"/>
                </c:ext>
                <c:ext xmlns:c15="http://schemas.microsoft.com/office/drawing/2012/chart" uri="{CE6537A1-D6FC-4f65-9D91-7224C49458BB}">
                  <c15:layout/>
                  <c15:dlblFieldTable>
                    <c15:dlblFTEntry>
                      <c15:txfldGUID>{983F05E9-9BF9-4B87-88F7-399D2F9FE27B}</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D73-4158-A987-6952903B8143}"/>
                </c:ext>
                <c:ext xmlns:c15="http://schemas.microsoft.com/office/drawing/2012/chart" uri="{CE6537A1-D6FC-4f65-9D91-7224C49458BB}">
                  <c15:layout/>
                  <c15:dlblFieldTable>
                    <c15:dlblFTEntry>
                      <c15:txfldGUID>{31E3F41F-C4CC-45D7-A582-A5E50560EC99}</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D73-4158-A987-6952903B8143}"/>
                </c:ext>
                <c:ext xmlns:c15="http://schemas.microsoft.com/office/drawing/2012/chart" uri="{CE6537A1-D6FC-4f65-9D91-7224C49458BB}">
                  <c15:layout/>
                  <c15:dlblFieldTable>
                    <c15:dlblFTEntry>
                      <c15:txfldGUID>{50A8B43A-FB77-4D53-871B-13CD70227B5E}</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D73-4158-A987-6952903B8143}"/>
                </c:ext>
                <c:ext xmlns:c15="http://schemas.microsoft.com/office/drawing/2012/chart" uri="{CE6537A1-D6FC-4f65-9D91-7224C49458BB}">
                  <c15:layout/>
                  <c15:dlblFieldTable>
                    <c15:dlblFTEntry>
                      <c15:txfldGUID>{602AFEC9-E48B-4364-9393-829CF5FF7A0F}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xmlns:c16r2="http://schemas.microsoft.com/office/drawing/2015/06/chart">
            <c:ext xmlns:c16="http://schemas.microsoft.com/office/drawing/2014/chart" uri="{C3380CC4-5D6E-409C-BE32-E72D297353CC}">
              <c16:uniqueId val="{00000013-0D73-4158-A987-6952903B8143}"/>
            </c:ext>
          </c:extLst>
        </c:ser>
        <c:dLbls>
          <c:showLegendKey val="0"/>
          <c:showVal val="1"/>
          <c:showCatName val="0"/>
          <c:showSerName val="0"/>
          <c:showPercent val="0"/>
          <c:showBubbleSize val="0"/>
        </c:dLbls>
        <c:axId val="609545120"/>
        <c:axId val="609545512"/>
      </c:scatterChart>
      <c:valAx>
        <c:axId val="609545120"/>
        <c:scaling>
          <c:orientation val="minMax"/>
          <c:max val="61.7"/>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9545512"/>
        <c:crosses val="autoZero"/>
        <c:crossBetween val="midCat"/>
      </c:valAx>
      <c:valAx>
        <c:axId val="609545512"/>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9545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83-457C-8A0B-7043DA4CDAB0}"/>
                </c:ext>
                <c:ext xmlns:c15="http://schemas.microsoft.com/office/drawing/2012/chart" uri="{CE6537A1-D6FC-4f65-9D91-7224C49458BB}">
                  <c15:dlblFieldTable>
                    <c15:dlblFTEntry>
                      <c15:txfldGUID>{B9BFF7E4-3E2D-49A1-B079-E007B21C92C5}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283-457C-8A0B-7043DA4CDAB0}"/>
                </c:ext>
                <c:ext xmlns:c15="http://schemas.microsoft.com/office/drawing/2012/chart" uri="{CE6537A1-D6FC-4f65-9D91-7224C49458BB}">
                  <c15:dlblFieldTable>
                    <c15:dlblFTEntry>
                      <c15:txfldGUID>{4AB0BD67-E552-4F7E-AAE0-0BB0FE5A73F4}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283-457C-8A0B-7043DA4CDAB0}"/>
                </c:ext>
                <c:ext xmlns:c15="http://schemas.microsoft.com/office/drawing/2012/chart" uri="{CE6537A1-D6FC-4f65-9D91-7224C49458BB}">
                  <c15:dlblFieldTable>
                    <c15:dlblFTEntry>
                      <c15:txfldGUID>{C30AFB1C-EF36-43BA-8DE4-EEC631BCE029}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283-457C-8A0B-7043DA4CDAB0}"/>
                </c:ext>
                <c:ext xmlns:c15="http://schemas.microsoft.com/office/drawing/2012/chart" uri="{CE6537A1-D6FC-4f65-9D91-7224C49458BB}">
                  <c15:dlblFieldTable>
                    <c15:dlblFTEntry>
                      <c15:txfldGUID>{0F2E7505-CEAD-46AF-8499-8F2ECC699882}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283-457C-8A0B-7043DA4CDAB0}"/>
                </c:ext>
                <c:ext xmlns:c15="http://schemas.microsoft.com/office/drawing/2012/chart" uri="{CE6537A1-D6FC-4f65-9D91-7224C49458BB}">
                  <c15:dlblFieldTable>
                    <c15:dlblFTEntry>
                      <c15:txfldGUID>{2925ADC0-73CD-4397-B623-9746B4676883}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283-457C-8A0B-7043DA4CDAB0}"/>
                </c:ext>
                <c:ext xmlns:c15="http://schemas.microsoft.com/office/drawing/2012/chart" uri="{CE6537A1-D6FC-4f65-9D91-7224C49458BB}">
                  <c15:dlblFieldTable>
                    <c15:dlblFTEntry>
                      <c15:txfldGUID>{6774B07D-6458-4A62-A2B3-43CD2E885828}</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283-457C-8A0B-7043DA4CDAB0}"/>
                </c:ext>
                <c:ext xmlns:c15="http://schemas.microsoft.com/office/drawing/2012/chart" uri="{CE6537A1-D6FC-4f65-9D91-7224C49458BB}">
                  <c15:dlblFieldTable>
                    <c15:dlblFTEntry>
                      <c15:txfldGUID>{FF8FADC0-5FF4-4D2A-AE1C-E9669977378C}</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283-457C-8A0B-7043DA4CDAB0}"/>
                </c:ext>
                <c:ext xmlns:c15="http://schemas.microsoft.com/office/drawing/2012/chart" uri="{CE6537A1-D6FC-4f65-9D91-7224C49458BB}">
                  <c15:dlblFieldTable>
                    <c15:dlblFTEntry>
                      <c15:txfldGUID>{38A21B21-0834-47CF-BD19-47A8C7282DCB}</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283-457C-8A0B-7043DA4CDAB0}"/>
                </c:ext>
                <c:ext xmlns:c15="http://schemas.microsoft.com/office/drawing/2012/chart" uri="{CE6537A1-D6FC-4f65-9D91-7224C49458BB}">
                  <c15:dlblFieldTable>
                    <c15:dlblFTEntry>
                      <c15:txfldGUID>{4704C5DC-D22A-4744-9FA5-C3B447E9337C}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c:v>
                </c:pt>
                <c:pt idx="16">
                  <c:v>7</c:v>
                </c:pt>
                <c:pt idx="24">
                  <c:v>6.7</c:v>
                </c:pt>
                <c:pt idx="32">
                  <c:v>6.8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7283-457C-8A0B-7043DA4CDA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283-457C-8A0B-7043DA4CDAB0}"/>
                </c:ext>
                <c:ext xmlns:c15="http://schemas.microsoft.com/office/drawing/2012/chart" uri="{CE6537A1-D6FC-4f65-9D91-7224C49458BB}">
                  <c15:dlblFieldTable>
                    <c15:dlblFTEntry>
                      <c15:txfldGUID>{828C1150-6C19-4AAE-A136-550F507C99C2}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283-457C-8A0B-7043DA4CDAB0}"/>
                </c:ext>
                <c:ext xmlns:c15="http://schemas.microsoft.com/office/drawing/2012/chart" uri="{CE6537A1-D6FC-4f65-9D91-7224C49458BB}">
                  <c15:dlblFieldTable>
                    <c15:dlblFTEntry>
                      <c15:txfldGUID>{BE9F8791-2F60-4ABD-A36F-C442B104F12F}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283-457C-8A0B-7043DA4CDAB0}"/>
                </c:ext>
                <c:ext xmlns:c15="http://schemas.microsoft.com/office/drawing/2012/chart" uri="{CE6537A1-D6FC-4f65-9D91-7224C49458BB}">
                  <c15:dlblFieldTable>
                    <c15:dlblFTEntry>
                      <c15:txfldGUID>{4D9C93D0-6C12-4AAD-AE92-879F75F6A8D8}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283-457C-8A0B-7043DA4CDAB0}"/>
                </c:ext>
                <c:ext xmlns:c15="http://schemas.microsoft.com/office/drawing/2012/chart" uri="{CE6537A1-D6FC-4f65-9D91-7224C49458BB}">
                  <c15:dlblFieldTable>
                    <c15:dlblFTEntry>
                      <c15:txfldGUID>{6B49F324-2CC9-464C-A30D-A3538011E065}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283-457C-8A0B-7043DA4CDAB0}"/>
                </c:ext>
                <c:ext xmlns:c15="http://schemas.microsoft.com/office/drawing/2012/chart" uri="{CE6537A1-D6FC-4f65-9D91-7224C49458BB}">
                  <c15:dlblFieldTable>
                    <c15:dlblFTEntry>
                      <c15:txfldGUID>{164DCF51-7948-4D3B-9669-9E8C71CAD947}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283-457C-8A0B-7043DA4CDAB0}"/>
                </c:ext>
                <c:ext xmlns:c15="http://schemas.microsoft.com/office/drawing/2012/chart" uri="{CE6537A1-D6FC-4f65-9D91-7224C49458BB}">
                  <c15:dlblFieldTable>
                    <c15:dlblFTEntry>
                      <c15:txfldGUID>{174C61DB-C03C-4107-928E-744E54FED77C}</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283-457C-8A0B-7043DA4CDAB0}"/>
                </c:ext>
                <c:ext xmlns:c15="http://schemas.microsoft.com/office/drawing/2012/chart" uri="{CE6537A1-D6FC-4f65-9D91-7224C49458BB}">
                  <c15:dlblFieldTable>
                    <c15:dlblFTEntry>
                      <c15:txfldGUID>{3A3BC55C-6DD5-4BB6-8E76-4087E4DDCDEA}</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283-457C-8A0B-7043DA4CDAB0}"/>
                </c:ext>
                <c:ext xmlns:c15="http://schemas.microsoft.com/office/drawing/2012/chart" uri="{CE6537A1-D6FC-4f65-9D91-7224C49458BB}">
                  <c15:dlblFieldTable>
                    <c15:dlblFTEntry>
                      <c15:txfldGUID>{9A28FF1B-60F5-4C10-884D-52EF2FD0D0C1}</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283-457C-8A0B-7043DA4CDAB0}"/>
                </c:ext>
                <c:ext xmlns:c15="http://schemas.microsoft.com/office/drawing/2012/chart" uri="{CE6537A1-D6FC-4f65-9D91-7224C49458BB}">
                  <c15:dlblFieldTable>
                    <c15:dlblFTEntry>
                      <c15:txfldGUID>{F20AB140-0B01-4683-A5DE-C6E8CEABE573}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xmlns:c16r2="http://schemas.microsoft.com/office/drawing/2015/06/chart">
            <c:ext xmlns:c16="http://schemas.microsoft.com/office/drawing/2014/chart" uri="{C3380CC4-5D6E-409C-BE32-E72D297353CC}">
              <c16:uniqueId val="{00000013-7283-457C-8A0B-7043DA4CDAB0}"/>
            </c:ext>
          </c:extLst>
        </c:ser>
        <c:dLbls>
          <c:showLegendKey val="0"/>
          <c:showVal val="1"/>
          <c:showCatName val="0"/>
          <c:showSerName val="0"/>
          <c:showPercent val="0"/>
          <c:showBubbleSize val="0"/>
        </c:dLbls>
        <c:axId val="609540416"/>
        <c:axId val="609542376"/>
      </c:scatterChart>
      <c:valAx>
        <c:axId val="609540416"/>
        <c:scaling>
          <c:orientation val="minMax"/>
          <c:max val="9.4"/>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9542376"/>
        <c:crosses val="autoZero"/>
        <c:crossBetween val="midCat"/>
      </c:valAx>
      <c:valAx>
        <c:axId val="609542376"/>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95404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
11,826
34.58
4,855,744
4,556,680
193,799
3,183,503
3,672,093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高い高齢化率に加え、町内に中心となる産業が無いこと等により財政基盤が弱く、類似団体平均を下回っている。滞納額の圧縮や徴収の強化に取り組むとともに投資的経費を抑制する等歳出の徹底的な見直しを図り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79163</xdr:rowOff>
    </xdr:from>
    <xdr:to>
      <xdr:col>23</xdr:col>
      <xdr:colOff>133350</xdr:colOff>
      <xdr:row>43</xdr:row>
      <xdr:rowOff>79163</xdr:rowOff>
    </xdr:to>
    <xdr:cxnSp macro="">
      <xdr:nvCxnSpPr>
        <xdr:cNvPr id="68" name="直線コネクタ 67"/>
        <xdr:cNvCxnSpPr/>
      </xdr:nvCxnSpPr>
      <xdr:spPr>
        <a:xfrm>
          <a:off x="4114800" y="7451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79163</xdr:rowOff>
    </xdr:from>
    <xdr:to>
      <xdr:col>19</xdr:col>
      <xdr:colOff>133350</xdr:colOff>
      <xdr:row>43</xdr:row>
      <xdr:rowOff>87206</xdr:rowOff>
    </xdr:to>
    <xdr:cxnSp macro="">
      <xdr:nvCxnSpPr>
        <xdr:cNvPr id="71" name="直線コネクタ 70"/>
        <xdr:cNvCxnSpPr/>
      </xdr:nvCxnSpPr>
      <xdr:spPr>
        <a:xfrm flipV="1">
          <a:off x="3225800" y="745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87206</xdr:rowOff>
    </xdr:to>
    <xdr:cxnSp macro="">
      <xdr:nvCxnSpPr>
        <xdr:cNvPr id="74" name="直線コネクタ 73"/>
        <xdr:cNvCxnSpPr/>
      </xdr:nvCxnSpPr>
      <xdr:spPr>
        <a:xfrm>
          <a:off x="2336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87206</xdr:rowOff>
    </xdr:from>
    <xdr:to>
      <xdr:col>11</xdr:col>
      <xdr:colOff>31750</xdr:colOff>
      <xdr:row>43</xdr:row>
      <xdr:rowOff>95250</xdr:rowOff>
    </xdr:to>
    <xdr:cxnSp macro="">
      <xdr:nvCxnSpPr>
        <xdr:cNvPr id="77" name="直線コネクタ 76"/>
        <xdr:cNvCxnSpPr/>
      </xdr:nvCxnSpPr>
      <xdr:spPr>
        <a:xfrm flipV="1">
          <a:off x="1447800" y="745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28363</xdr:rowOff>
    </xdr:from>
    <xdr:to>
      <xdr:col>23</xdr:col>
      <xdr:colOff>184150</xdr:colOff>
      <xdr:row>43</xdr:row>
      <xdr:rowOff>129963</xdr:rowOff>
    </xdr:to>
    <xdr:sp macro="" textlink="">
      <xdr:nvSpPr>
        <xdr:cNvPr id="87" name="楕円 86"/>
        <xdr:cNvSpPr/>
      </xdr:nvSpPr>
      <xdr:spPr>
        <a:xfrm>
          <a:off x="4902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440</xdr:rowOff>
    </xdr:from>
    <xdr:ext cx="762000" cy="259045"/>
    <xdr:sp macro="" textlink="">
      <xdr:nvSpPr>
        <xdr:cNvPr id="88" name="財政力該当値テキスト"/>
        <xdr:cNvSpPr txBox="1"/>
      </xdr:nvSpPr>
      <xdr:spPr>
        <a:xfrm>
          <a:off x="5041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28363</xdr:rowOff>
    </xdr:from>
    <xdr:to>
      <xdr:col>19</xdr:col>
      <xdr:colOff>184150</xdr:colOff>
      <xdr:row>43</xdr:row>
      <xdr:rowOff>129963</xdr:rowOff>
    </xdr:to>
    <xdr:sp macro="" textlink="">
      <xdr:nvSpPr>
        <xdr:cNvPr id="89" name="楕円 88"/>
        <xdr:cNvSpPr/>
      </xdr:nvSpPr>
      <xdr:spPr>
        <a:xfrm>
          <a:off x="4064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114740</xdr:rowOff>
    </xdr:from>
    <xdr:ext cx="736600" cy="259045"/>
    <xdr:sp macro="" textlink="">
      <xdr:nvSpPr>
        <xdr:cNvPr id="90" name="テキスト ボックス 89"/>
        <xdr:cNvSpPr txBox="1"/>
      </xdr:nvSpPr>
      <xdr:spPr>
        <a:xfrm>
          <a:off x="3733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36406</xdr:rowOff>
    </xdr:from>
    <xdr:to>
      <xdr:col>15</xdr:col>
      <xdr:colOff>133350</xdr:colOff>
      <xdr:row>43</xdr:row>
      <xdr:rowOff>138006</xdr:rowOff>
    </xdr:to>
    <xdr:sp macro="" textlink="">
      <xdr:nvSpPr>
        <xdr:cNvPr id="91" name="楕円 90"/>
        <xdr:cNvSpPr/>
      </xdr:nvSpPr>
      <xdr:spPr>
        <a:xfrm>
          <a:off x="3175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122783</xdr:rowOff>
    </xdr:from>
    <xdr:ext cx="762000" cy="259045"/>
    <xdr:sp macro="" textlink="">
      <xdr:nvSpPr>
        <xdr:cNvPr id="92" name="テキスト ボックス 91"/>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36406</xdr:rowOff>
    </xdr:from>
    <xdr:to>
      <xdr:col>11</xdr:col>
      <xdr:colOff>82550</xdr:colOff>
      <xdr:row>43</xdr:row>
      <xdr:rowOff>138006</xdr:rowOff>
    </xdr:to>
    <xdr:sp macro="" textlink="">
      <xdr:nvSpPr>
        <xdr:cNvPr id="93" name="楕円 92"/>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122783</xdr:rowOff>
    </xdr:from>
    <xdr:ext cx="762000" cy="259045"/>
    <xdr:sp macro="" textlink="">
      <xdr:nvSpPr>
        <xdr:cNvPr id="94" name="テキスト ボックス 93"/>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類似団体平均を上回っている。ＰＤＣＡサイクルに基づき事務事業の見直しを進め、優先度を厳しく点検し、優先度の低い事業について計画的に廃止・縮小を進め、経常経費の削減を図る。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160020</xdr:rowOff>
    </xdr:to>
    <xdr:cxnSp macro="">
      <xdr:nvCxnSpPr>
        <xdr:cNvPr id="131" name="直線コネクタ 130"/>
        <xdr:cNvCxnSpPr/>
      </xdr:nvCxnSpPr>
      <xdr:spPr>
        <a:xfrm flipV="1">
          <a:off x="4114800" y="110604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64</xdr:row>
      <xdr:rowOff>160020</xdr:rowOff>
    </xdr:to>
    <xdr:cxnSp macro="">
      <xdr:nvCxnSpPr>
        <xdr:cNvPr id="134" name="直線コネクタ 133"/>
        <xdr:cNvCxnSpPr/>
      </xdr:nvCxnSpPr>
      <xdr:spPr>
        <a:xfrm>
          <a:off x="3225800" y="10859346"/>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63</xdr:row>
      <xdr:rowOff>57996</xdr:rowOff>
    </xdr:to>
    <xdr:cxnSp macro="">
      <xdr:nvCxnSpPr>
        <xdr:cNvPr id="137" name="直線コネクタ 136"/>
        <xdr:cNvCxnSpPr/>
      </xdr:nvCxnSpPr>
      <xdr:spPr>
        <a:xfrm>
          <a:off x="2336800" y="1085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127423</xdr:rowOff>
    </xdr:from>
    <xdr:to>
      <xdr:col>11</xdr:col>
      <xdr:colOff>31750</xdr:colOff>
      <xdr:row>63</xdr:row>
      <xdr:rowOff>49954</xdr:rowOff>
    </xdr:to>
    <xdr:cxnSp macro="">
      <xdr:nvCxnSpPr>
        <xdr:cNvPr id="140" name="直線コネクタ 139"/>
        <xdr:cNvCxnSpPr/>
      </xdr:nvCxnSpPr>
      <xdr:spPr>
        <a:xfrm>
          <a:off x="1447800" y="1058587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0" name="楕円 149"/>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1"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2" name="楕円 151"/>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3" name="テキスト ボックス 15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4" name="楕円 153"/>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5" name="テキスト ボックス 154"/>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170604</xdr:rowOff>
    </xdr:from>
    <xdr:to>
      <xdr:col>11</xdr:col>
      <xdr:colOff>82550</xdr:colOff>
      <xdr:row>63</xdr:row>
      <xdr:rowOff>100754</xdr:rowOff>
    </xdr:to>
    <xdr:sp macro="" textlink="">
      <xdr:nvSpPr>
        <xdr:cNvPr id="156" name="楕円 155"/>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85531</xdr:rowOff>
    </xdr:from>
    <xdr:ext cx="762000" cy="259045"/>
    <xdr:sp macro="" textlink="">
      <xdr:nvSpPr>
        <xdr:cNvPr id="157" name="テキスト ボックス 156"/>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58" name="楕円 157"/>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59" name="テキスト ボックス 158"/>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類似団体平均と比較して、人件費・物件費等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の適正度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低くなっている要因として、ごみ処理業務や消防業務を一部事務組合で行っていることが挙げられる。一部事務組合の人件費・物件費等に充てる負担金を合計した場合大幅に増加することになる。今後はこれらも含めた経費についての抑制や、指定管理者制度の推進などによりコストの低減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94300</xdr:rowOff>
    </xdr:from>
    <xdr:to>
      <xdr:col>23</xdr:col>
      <xdr:colOff>133350</xdr:colOff>
      <xdr:row>81</xdr:row>
      <xdr:rowOff>104125</xdr:rowOff>
    </xdr:to>
    <xdr:cxnSp macro="">
      <xdr:nvCxnSpPr>
        <xdr:cNvPr id="194" name="直線コネクタ 193"/>
        <xdr:cNvCxnSpPr/>
      </xdr:nvCxnSpPr>
      <xdr:spPr>
        <a:xfrm>
          <a:off x="4114800" y="13981750"/>
          <a:ext cx="8382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52832</xdr:rowOff>
    </xdr:from>
    <xdr:to>
      <xdr:col>19</xdr:col>
      <xdr:colOff>133350</xdr:colOff>
      <xdr:row>81</xdr:row>
      <xdr:rowOff>94300</xdr:rowOff>
    </xdr:to>
    <xdr:cxnSp macro="">
      <xdr:nvCxnSpPr>
        <xdr:cNvPr id="197" name="直線コネクタ 196"/>
        <xdr:cNvCxnSpPr/>
      </xdr:nvCxnSpPr>
      <xdr:spPr>
        <a:xfrm>
          <a:off x="3225800" y="13940282"/>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49997</xdr:rowOff>
    </xdr:from>
    <xdr:to>
      <xdr:col>15</xdr:col>
      <xdr:colOff>82550</xdr:colOff>
      <xdr:row>81</xdr:row>
      <xdr:rowOff>52832</xdr:rowOff>
    </xdr:to>
    <xdr:cxnSp macro="">
      <xdr:nvCxnSpPr>
        <xdr:cNvPr id="200" name="直線コネクタ 199"/>
        <xdr:cNvCxnSpPr/>
      </xdr:nvCxnSpPr>
      <xdr:spPr>
        <a:xfrm>
          <a:off x="2336800" y="13937447"/>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49997</xdr:rowOff>
    </xdr:from>
    <xdr:to>
      <xdr:col>11</xdr:col>
      <xdr:colOff>31750</xdr:colOff>
      <xdr:row>81</xdr:row>
      <xdr:rowOff>51912</xdr:rowOff>
    </xdr:to>
    <xdr:cxnSp macro="">
      <xdr:nvCxnSpPr>
        <xdr:cNvPr id="203" name="直線コネクタ 202"/>
        <xdr:cNvCxnSpPr/>
      </xdr:nvCxnSpPr>
      <xdr:spPr>
        <a:xfrm flipV="1">
          <a:off x="1447800" y="13937447"/>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53325</xdr:rowOff>
    </xdr:from>
    <xdr:to>
      <xdr:col>23</xdr:col>
      <xdr:colOff>184150</xdr:colOff>
      <xdr:row>81</xdr:row>
      <xdr:rowOff>154925</xdr:rowOff>
    </xdr:to>
    <xdr:sp macro="" textlink="">
      <xdr:nvSpPr>
        <xdr:cNvPr id="213" name="楕円 212"/>
        <xdr:cNvSpPr/>
      </xdr:nvSpPr>
      <xdr:spPr>
        <a:xfrm>
          <a:off x="4902200" y="1394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69852</xdr:rowOff>
    </xdr:from>
    <xdr:ext cx="762000" cy="259045"/>
    <xdr:sp macro="" textlink="">
      <xdr:nvSpPr>
        <xdr:cNvPr id="214" name="人件費・物件費等の状況該当値テキスト"/>
        <xdr:cNvSpPr txBox="1"/>
      </xdr:nvSpPr>
      <xdr:spPr>
        <a:xfrm>
          <a:off x="5041900" y="1378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43500</xdr:rowOff>
    </xdr:from>
    <xdr:to>
      <xdr:col>19</xdr:col>
      <xdr:colOff>184150</xdr:colOff>
      <xdr:row>81</xdr:row>
      <xdr:rowOff>145100</xdr:rowOff>
    </xdr:to>
    <xdr:sp macro="" textlink="">
      <xdr:nvSpPr>
        <xdr:cNvPr id="215" name="楕円 214"/>
        <xdr:cNvSpPr/>
      </xdr:nvSpPr>
      <xdr:spPr>
        <a:xfrm>
          <a:off x="4064000" y="139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155277</xdr:rowOff>
    </xdr:from>
    <xdr:ext cx="736600" cy="259045"/>
    <xdr:sp macro="" textlink="">
      <xdr:nvSpPr>
        <xdr:cNvPr id="216" name="テキスト ボックス 215"/>
        <xdr:cNvSpPr txBox="1"/>
      </xdr:nvSpPr>
      <xdr:spPr>
        <a:xfrm>
          <a:off x="3733800" y="136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2032</xdr:rowOff>
    </xdr:from>
    <xdr:to>
      <xdr:col>15</xdr:col>
      <xdr:colOff>133350</xdr:colOff>
      <xdr:row>81</xdr:row>
      <xdr:rowOff>103632</xdr:rowOff>
    </xdr:to>
    <xdr:sp macro="" textlink="">
      <xdr:nvSpPr>
        <xdr:cNvPr id="217" name="楕円 216"/>
        <xdr:cNvSpPr/>
      </xdr:nvSpPr>
      <xdr:spPr>
        <a:xfrm>
          <a:off x="3175000" y="138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113809</xdr:rowOff>
    </xdr:from>
    <xdr:ext cx="762000" cy="259045"/>
    <xdr:sp macro="" textlink="">
      <xdr:nvSpPr>
        <xdr:cNvPr id="218" name="テキスト ボックス 217"/>
        <xdr:cNvSpPr txBox="1"/>
      </xdr:nvSpPr>
      <xdr:spPr>
        <a:xfrm>
          <a:off x="2844800" y="1365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170647</xdr:rowOff>
    </xdr:from>
    <xdr:to>
      <xdr:col>11</xdr:col>
      <xdr:colOff>82550</xdr:colOff>
      <xdr:row>81</xdr:row>
      <xdr:rowOff>100797</xdr:rowOff>
    </xdr:to>
    <xdr:sp macro="" textlink="">
      <xdr:nvSpPr>
        <xdr:cNvPr id="219" name="楕円 218"/>
        <xdr:cNvSpPr/>
      </xdr:nvSpPr>
      <xdr:spPr>
        <a:xfrm>
          <a:off x="2286000" y="1388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110974</xdr:rowOff>
    </xdr:from>
    <xdr:ext cx="762000" cy="259045"/>
    <xdr:sp macro="" textlink="">
      <xdr:nvSpPr>
        <xdr:cNvPr id="220" name="テキスト ボックス 219"/>
        <xdr:cNvSpPr txBox="1"/>
      </xdr:nvSpPr>
      <xdr:spPr>
        <a:xfrm>
          <a:off x="1955800" y="1365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1112</xdr:rowOff>
    </xdr:from>
    <xdr:to>
      <xdr:col>7</xdr:col>
      <xdr:colOff>31750</xdr:colOff>
      <xdr:row>81</xdr:row>
      <xdr:rowOff>102712</xdr:rowOff>
    </xdr:to>
    <xdr:sp macro="" textlink="">
      <xdr:nvSpPr>
        <xdr:cNvPr id="221" name="楕円 220"/>
        <xdr:cNvSpPr/>
      </xdr:nvSpPr>
      <xdr:spPr>
        <a:xfrm>
          <a:off x="1397000" y="1388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112889</xdr:rowOff>
    </xdr:from>
    <xdr:ext cx="762000" cy="259045"/>
    <xdr:sp macro="" textlink="">
      <xdr:nvSpPr>
        <xdr:cNvPr id="222" name="テキスト ボックス 221"/>
        <xdr:cNvSpPr txBox="1"/>
      </xdr:nvSpPr>
      <xdr:spPr>
        <a:xfrm>
          <a:off x="1066800" y="136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回っている。今後は年功的な要素が強い給料表の構造を見直し、職務・職責に応じた構造への転換を図り、縮減に努める。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136979</xdr:rowOff>
    </xdr:to>
    <xdr:cxnSp macro="">
      <xdr:nvCxnSpPr>
        <xdr:cNvPr id="258" name="直線コネクタ 257"/>
        <xdr:cNvCxnSpPr/>
      </xdr:nvCxnSpPr>
      <xdr:spPr>
        <a:xfrm flipV="1">
          <a:off x="16179800" y="1491524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87</xdr:row>
      <xdr:rowOff>136979</xdr:rowOff>
    </xdr:to>
    <xdr:cxnSp macro="">
      <xdr:nvCxnSpPr>
        <xdr:cNvPr id="261" name="直線コネクタ 260"/>
        <xdr:cNvCxnSpPr/>
      </xdr:nvCxnSpPr>
      <xdr:spPr>
        <a:xfrm>
          <a:off x="15290800" y="1485779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86</xdr:row>
      <xdr:rowOff>113091</xdr:rowOff>
    </xdr:to>
    <xdr:cxnSp macro="">
      <xdr:nvCxnSpPr>
        <xdr:cNvPr id="264" name="直線コネクタ 263"/>
        <xdr:cNvCxnSpPr/>
      </xdr:nvCxnSpPr>
      <xdr:spPr>
        <a:xfrm>
          <a:off x="14401800" y="14524566"/>
          <a:ext cx="889000" cy="33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86</xdr:row>
      <xdr:rowOff>21166</xdr:rowOff>
    </xdr:to>
    <xdr:cxnSp macro="">
      <xdr:nvCxnSpPr>
        <xdr:cNvPr id="267" name="直線コネクタ 266"/>
        <xdr:cNvCxnSpPr/>
      </xdr:nvCxnSpPr>
      <xdr:spPr>
        <a:xfrm flipV="1">
          <a:off x="13512800" y="145245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7" name="楕円 276"/>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8"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9" name="楕円 278"/>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0" name="テキスト ボックス 279"/>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1" name="楕円 280"/>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2" name="テキスト ボックス 281"/>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3" name="楕円 282"/>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4" name="テキスト ボックス 283"/>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5" name="楕円 284"/>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6" name="テキスト ボックス 285"/>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集中改革プランによる定員管理の適正化により類似団体平均を下回っている。今後も一括法等による事務事業の増加にも住民サービスを低下させることなく組織の見直しを図り、より適切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47117</xdr:rowOff>
    </xdr:from>
    <xdr:to>
      <xdr:col>81</xdr:col>
      <xdr:colOff>44450</xdr:colOff>
      <xdr:row>60</xdr:row>
      <xdr:rowOff>68030</xdr:rowOff>
    </xdr:to>
    <xdr:cxnSp macro="">
      <xdr:nvCxnSpPr>
        <xdr:cNvPr id="321" name="直線コネクタ 320"/>
        <xdr:cNvCxnSpPr/>
      </xdr:nvCxnSpPr>
      <xdr:spPr>
        <a:xfrm>
          <a:off x="16179800" y="10334117"/>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47117</xdr:rowOff>
    </xdr:to>
    <xdr:cxnSp macro="">
      <xdr:nvCxnSpPr>
        <xdr:cNvPr id="324" name="直線コネクタ 323"/>
        <xdr:cNvCxnSpPr/>
      </xdr:nvCxnSpPr>
      <xdr:spPr>
        <a:xfrm>
          <a:off x="15290800" y="1031240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18966</xdr:rowOff>
    </xdr:from>
    <xdr:to>
      <xdr:col>72</xdr:col>
      <xdr:colOff>203200</xdr:colOff>
      <xdr:row>60</xdr:row>
      <xdr:rowOff>25400</xdr:rowOff>
    </xdr:to>
    <xdr:cxnSp macro="">
      <xdr:nvCxnSpPr>
        <xdr:cNvPr id="327" name="直線コネクタ 326"/>
        <xdr:cNvCxnSpPr/>
      </xdr:nvCxnSpPr>
      <xdr:spPr>
        <a:xfrm>
          <a:off x="14401800" y="10305966"/>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151003</xdr:rowOff>
    </xdr:from>
    <xdr:to>
      <xdr:col>68</xdr:col>
      <xdr:colOff>152400</xdr:colOff>
      <xdr:row>60</xdr:row>
      <xdr:rowOff>18966</xdr:rowOff>
    </xdr:to>
    <xdr:cxnSp macro="">
      <xdr:nvCxnSpPr>
        <xdr:cNvPr id="330" name="直線コネクタ 329"/>
        <xdr:cNvCxnSpPr/>
      </xdr:nvCxnSpPr>
      <xdr:spPr>
        <a:xfrm>
          <a:off x="13512800" y="10266553"/>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17230</xdr:rowOff>
    </xdr:from>
    <xdr:to>
      <xdr:col>81</xdr:col>
      <xdr:colOff>95250</xdr:colOff>
      <xdr:row>60</xdr:row>
      <xdr:rowOff>118830</xdr:rowOff>
    </xdr:to>
    <xdr:sp macro="" textlink="">
      <xdr:nvSpPr>
        <xdr:cNvPr id="340" name="楕円 339"/>
        <xdr:cNvSpPr/>
      </xdr:nvSpPr>
      <xdr:spPr>
        <a:xfrm>
          <a:off x="16967200" y="103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33757</xdr:rowOff>
    </xdr:from>
    <xdr:ext cx="762000" cy="259045"/>
    <xdr:sp macro="" textlink="">
      <xdr:nvSpPr>
        <xdr:cNvPr id="341" name="定員管理の状況該当値テキスト"/>
        <xdr:cNvSpPr txBox="1"/>
      </xdr:nvSpPr>
      <xdr:spPr>
        <a:xfrm>
          <a:off x="17106900" y="101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167767</xdr:rowOff>
    </xdr:from>
    <xdr:to>
      <xdr:col>77</xdr:col>
      <xdr:colOff>95250</xdr:colOff>
      <xdr:row>60</xdr:row>
      <xdr:rowOff>97917</xdr:rowOff>
    </xdr:to>
    <xdr:sp macro="" textlink="">
      <xdr:nvSpPr>
        <xdr:cNvPr id="342" name="楕円 341"/>
        <xdr:cNvSpPr/>
      </xdr:nvSpPr>
      <xdr:spPr>
        <a:xfrm>
          <a:off x="161290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108094</xdr:rowOff>
    </xdr:from>
    <xdr:ext cx="736600" cy="259045"/>
    <xdr:sp macro="" textlink="">
      <xdr:nvSpPr>
        <xdr:cNvPr id="343" name="テキスト ボックス 342"/>
        <xdr:cNvSpPr txBox="1"/>
      </xdr:nvSpPr>
      <xdr:spPr>
        <a:xfrm>
          <a:off x="15798800" y="1005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146050</xdr:rowOff>
    </xdr:from>
    <xdr:to>
      <xdr:col>73</xdr:col>
      <xdr:colOff>44450</xdr:colOff>
      <xdr:row>60</xdr:row>
      <xdr:rowOff>76200</xdr:rowOff>
    </xdr:to>
    <xdr:sp macro="" textlink="">
      <xdr:nvSpPr>
        <xdr:cNvPr id="344" name="楕円 343"/>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45" name="テキスト ボックス 344"/>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139616</xdr:rowOff>
    </xdr:from>
    <xdr:to>
      <xdr:col>68</xdr:col>
      <xdr:colOff>203200</xdr:colOff>
      <xdr:row>60</xdr:row>
      <xdr:rowOff>69766</xdr:rowOff>
    </xdr:to>
    <xdr:sp macro="" textlink="">
      <xdr:nvSpPr>
        <xdr:cNvPr id="346" name="楕円 345"/>
        <xdr:cNvSpPr/>
      </xdr:nvSpPr>
      <xdr:spPr>
        <a:xfrm>
          <a:off x="14351000" y="102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79943</xdr:rowOff>
    </xdr:from>
    <xdr:ext cx="762000" cy="259045"/>
    <xdr:sp macro="" textlink="">
      <xdr:nvSpPr>
        <xdr:cNvPr id="347" name="テキスト ボックス 346"/>
        <xdr:cNvSpPr txBox="1"/>
      </xdr:nvSpPr>
      <xdr:spPr>
        <a:xfrm>
          <a:off x="14020800" y="1002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100203</xdr:rowOff>
    </xdr:from>
    <xdr:to>
      <xdr:col>64</xdr:col>
      <xdr:colOff>152400</xdr:colOff>
      <xdr:row>60</xdr:row>
      <xdr:rowOff>30353</xdr:rowOff>
    </xdr:to>
    <xdr:sp macro="" textlink="">
      <xdr:nvSpPr>
        <xdr:cNvPr id="348" name="楕円 347"/>
        <xdr:cNvSpPr/>
      </xdr:nvSpPr>
      <xdr:spPr>
        <a:xfrm>
          <a:off x="134620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40530</xdr:rowOff>
    </xdr:from>
    <xdr:ext cx="762000" cy="259045"/>
    <xdr:sp macro="" textlink="">
      <xdr:nvSpPr>
        <xdr:cNvPr id="349" name="テキスト ボックス 348"/>
        <xdr:cNvSpPr txBox="1"/>
      </xdr:nvSpPr>
      <xdr:spPr>
        <a:xfrm>
          <a:off x="13131800" y="998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過去の大型事業に係る起債の元利償還金が比較的高い水準で推移している事により類似団体平均を上回っていたが、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直近５年間では類似団体平均よりも低くなっている。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控えている大規模な事業計画の整理・縮小を図るなど事業実施を見直し、適量・適切な事業実施により起債に大きく頼ることのない財政運営に努める。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44752</xdr:rowOff>
    </xdr:to>
    <xdr:cxnSp macro="">
      <xdr:nvCxnSpPr>
        <xdr:cNvPr id="386" name="直線コネクタ 385"/>
        <xdr:cNvCxnSpPr/>
      </xdr:nvCxnSpPr>
      <xdr:spPr>
        <a:xfrm>
          <a:off x="16179800" y="65483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67733</xdr:rowOff>
    </xdr:to>
    <xdr:cxnSp macro="">
      <xdr:nvCxnSpPr>
        <xdr:cNvPr id="389" name="直線コネクタ 388"/>
        <xdr:cNvCxnSpPr/>
      </xdr:nvCxnSpPr>
      <xdr:spPr>
        <a:xfrm flipV="1">
          <a:off x="15290800" y="65483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67733</xdr:rowOff>
    </xdr:to>
    <xdr:cxnSp macro="">
      <xdr:nvCxnSpPr>
        <xdr:cNvPr id="392" name="直線コネクタ 391"/>
        <xdr:cNvCxnSpPr/>
      </xdr:nvCxnSpPr>
      <xdr:spPr>
        <a:xfrm>
          <a:off x="14401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90715</xdr:rowOff>
    </xdr:to>
    <xdr:cxnSp macro="">
      <xdr:nvCxnSpPr>
        <xdr:cNvPr id="395" name="直線コネクタ 394"/>
        <xdr:cNvCxnSpPr/>
      </xdr:nvCxnSpPr>
      <xdr:spPr>
        <a:xfrm flipV="1">
          <a:off x="13512800" y="65828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9" name="テキスト ボックス 398"/>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5" name="楕円 404"/>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06" name="公債費負担の状況該当値テキスト"/>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153912</xdr:rowOff>
    </xdr:from>
    <xdr:to>
      <xdr:col>77</xdr:col>
      <xdr:colOff>95250</xdr:colOff>
      <xdr:row>38</xdr:row>
      <xdr:rowOff>84062</xdr:rowOff>
    </xdr:to>
    <xdr:sp macro="" textlink="">
      <xdr:nvSpPr>
        <xdr:cNvPr id="407" name="楕円 406"/>
        <xdr:cNvSpPr/>
      </xdr:nvSpPr>
      <xdr:spPr>
        <a:xfrm>
          <a:off x="16129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94239</xdr:rowOff>
    </xdr:from>
    <xdr:ext cx="736600" cy="259045"/>
    <xdr:sp macro="" textlink="">
      <xdr:nvSpPr>
        <xdr:cNvPr id="408" name="テキスト ボックス 407"/>
        <xdr:cNvSpPr txBox="1"/>
      </xdr:nvSpPr>
      <xdr:spPr>
        <a:xfrm>
          <a:off x="15798800" y="626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9" name="楕円 408"/>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10" name="テキスト ボックス 409"/>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11" name="楕円 410"/>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2" name="テキスト ボックス 411"/>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39915</xdr:rowOff>
    </xdr:from>
    <xdr:to>
      <xdr:col>64</xdr:col>
      <xdr:colOff>152400</xdr:colOff>
      <xdr:row>38</xdr:row>
      <xdr:rowOff>141515</xdr:rowOff>
    </xdr:to>
    <xdr:sp macro="" textlink="">
      <xdr:nvSpPr>
        <xdr:cNvPr id="413" name="楕円 412"/>
        <xdr:cNvSpPr/>
      </xdr:nvSpPr>
      <xdr:spPr>
        <a:xfrm>
          <a:off x="13462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151691</xdr:rowOff>
    </xdr:from>
    <xdr:ext cx="762000" cy="259045"/>
    <xdr:sp macro="" textlink="">
      <xdr:nvSpPr>
        <xdr:cNvPr id="414" name="テキスト ボックス 413"/>
        <xdr:cNvSpPr txBox="1"/>
      </xdr:nvSpPr>
      <xdr:spPr>
        <a:xfrm>
          <a:off x="13131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主な要因としては、地方債残高の減少や財政調整基金等の積立による充当可能基金の増額等が挙げられる。今後も公債費等義務的経費の削減を中心とする行財政改革を進め、財政の健全化に努める。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0" name="将来負担の状況平均値テキスト"/>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1" name="フローチャート: 判断 450"/>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2" name="フローチャート: 判断 451"/>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3" name="テキスト ボックス 452"/>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4" name="フローチャート: 判断 453"/>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5" name="テキスト ボックス 454"/>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6" name="フローチャート: 判断 455"/>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7" name="テキスト ボックス 456"/>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8" name="フローチャート: 判断 457"/>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9" name="テキスト ボックス 458"/>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
11,826
34.58
4,855,744
4,556,680
193,799
3,183,503
3,672,093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かかる経常収支比率は、類似団体平均と比較して低く推移していたが、平成２８年度以降は類似団体平均と比較して高くなっている。これは、平成２８年度から全職員を対象に最高３年を上限とした前歴調整を行った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集中改革プランに掲げた職員数削減等の行財政改革への取組を通じて人件費の削減に努める。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39370</xdr:rowOff>
    </xdr:to>
    <xdr:cxnSp macro="">
      <xdr:nvCxnSpPr>
        <xdr:cNvPr id="66" name="直線コネクタ 65"/>
        <xdr:cNvCxnSpPr/>
      </xdr:nvCxnSpPr>
      <xdr:spPr>
        <a:xfrm flipV="1">
          <a:off x="3987800" y="62839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39370</xdr:rowOff>
    </xdr:to>
    <xdr:cxnSp macro="">
      <xdr:nvCxnSpPr>
        <xdr:cNvPr id="69" name="直線コネクタ 68"/>
        <xdr:cNvCxnSpPr/>
      </xdr:nvCxnSpPr>
      <xdr:spPr>
        <a:xfrm>
          <a:off x="3098800" y="629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127000</xdr:rowOff>
    </xdr:to>
    <xdr:cxnSp macro="">
      <xdr:nvCxnSpPr>
        <xdr:cNvPr id="72" name="直線コネクタ 71"/>
        <xdr:cNvCxnSpPr/>
      </xdr:nvCxnSpPr>
      <xdr:spPr>
        <a:xfrm>
          <a:off x="2209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81280</xdr:rowOff>
    </xdr:to>
    <xdr:cxnSp macro="">
      <xdr:nvCxnSpPr>
        <xdr:cNvPr id="75" name="直線コネクタ 74"/>
        <xdr:cNvCxnSpPr/>
      </xdr:nvCxnSpPr>
      <xdr:spPr>
        <a:xfrm>
          <a:off x="1320800" y="6154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33037</xdr:rowOff>
    </xdr:from>
    <xdr:ext cx="762000" cy="259045"/>
    <xdr:sp macro="" textlink="">
      <xdr:nvSpPr>
        <xdr:cNvPr id="86" name="人件費該当値テキスト"/>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92" name="テキスト ボックス 91"/>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かかる経常収支比率が近年増加傾向にあるのは、集中改革プランの成果による職員数の減少に伴い業務補助職員の雇用等が挙げられる。今後は、業務全体の見直しによる職員配置や経費節減努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62992</xdr:rowOff>
    </xdr:from>
    <xdr:to>
      <xdr:col>82</xdr:col>
      <xdr:colOff>107950</xdr:colOff>
      <xdr:row>18</xdr:row>
      <xdr:rowOff>108712</xdr:rowOff>
    </xdr:to>
    <xdr:cxnSp macro="">
      <xdr:nvCxnSpPr>
        <xdr:cNvPr id="125" name="直線コネクタ 124"/>
        <xdr:cNvCxnSpPr/>
      </xdr:nvCxnSpPr>
      <xdr:spPr>
        <a:xfrm>
          <a:off x="15671800" y="31490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62992</xdr:rowOff>
    </xdr:to>
    <xdr:cxnSp macro="">
      <xdr:nvCxnSpPr>
        <xdr:cNvPr id="128" name="直線コネクタ 127"/>
        <xdr:cNvCxnSpPr/>
      </xdr:nvCxnSpPr>
      <xdr:spPr>
        <a:xfrm>
          <a:off x="14782800" y="298450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88138</xdr:rowOff>
    </xdr:to>
    <xdr:cxnSp macro="">
      <xdr:nvCxnSpPr>
        <xdr:cNvPr id="131" name="直線コネクタ 130"/>
        <xdr:cNvCxnSpPr/>
      </xdr:nvCxnSpPr>
      <xdr:spPr>
        <a:xfrm flipV="1">
          <a:off x="13893800" y="2984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88138</xdr:rowOff>
    </xdr:to>
    <xdr:cxnSp macro="">
      <xdr:nvCxnSpPr>
        <xdr:cNvPr id="134" name="直線コネクタ 133"/>
        <xdr:cNvCxnSpPr/>
      </xdr:nvCxnSpPr>
      <xdr:spPr>
        <a:xfrm>
          <a:off x="13004800" y="2957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57912</xdr:rowOff>
    </xdr:from>
    <xdr:to>
      <xdr:col>82</xdr:col>
      <xdr:colOff>158750</xdr:colOff>
      <xdr:row>18</xdr:row>
      <xdr:rowOff>159512</xdr:rowOff>
    </xdr:to>
    <xdr:sp macro="" textlink="">
      <xdr:nvSpPr>
        <xdr:cNvPr id="144" name="楕円 143"/>
        <xdr:cNvSpPr/>
      </xdr:nvSpPr>
      <xdr:spPr>
        <a:xfrm>
          <a:off x="164592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29989</xdr:rowOff>
    </xdr:from>
    <xdr:ext cx="762000" cy="259045"/>
    <xdr:sp macro="" textlink="">
      <xdr:nvSpPr>
        <xdr:cNvPr id="145" name="物件費該当値テキスト"/>
        <xdr:cNvSpPr txBox="1"/>
      </xdr:nvSpPr>
      <xdr:spPr>
        <a:xfrm>
          <a:off x="165989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6" name="楕円 145"/>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7" name="テキスト ボックス 146"/>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50" name="楕円 149"/>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51" name="テキスト ボックス 150"/>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52" name="楕円 151"/>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53" name="テキスト ボックス 152"/>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全国平均を上回る高齢化の進行や国の障害者施策拡大により近年増加傾向にある。今後は、聖域化することなく審査等の適正化や時代に見合った制度の確立等積極的に見直すよう努める。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58</xdr:row>
      <xdr:rowOff>0</xdr:rowOff>
    </xdr:to>
    <xdr:cxnSp macro="">
      <xdr:nvCxnSpPr>
        <xdr:cNvPr id="185" name="直線コネクタ 184"/>
        <xdr:cNvCxnSpPr/>
      </xdr:nvCxnSpPr>
      <xdr:spPr>
        <a:xfrm flipV="1">
          <a:off x="3987800" y="990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120650</xdr:rowOff>
    </xdr:from>
    <xdr:to>
      <xdr:col>19</xdr:col>
      <xdr:colOff>187325</xdr:colOff>
      <xdr:row>58</xdr:row>
      <xdr:rowOff>0</xdr:rowOff>
    </xdr:to>
    <xdr:cxnSp macro="">
      <xdr:nvCxnSpPr>
        <xdr:cNvPr id="188" name="直線コネクタ 187"/>
        <xdr:cNvCxnSpPr/>
      </xdr:nvCxnSpPr>
      <xdr:spPr>
        <a:xfrm>
          <a:off x="3098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120650</xdr:rowOff>
    </xdr:to>
    <xdr:cxnSp macro="">
      <xdr:nvCxnSpPr>
        <xdr:cNvPr id="191" name="直線コネクタ 190"/>
        <xdr:cNvCxnSpPr/>
      </xdr:nvCxnSpPr>
      <xdr:spPr>
        <a:xfrm>
          <a:off x="2209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107950</xdr:rowOff>
    </xdr:to>
    <xdr:cxnSp macro="">
      <xdr:nvCxnSpPr>
        <xdr:cNvPr id="194" name="直線コネクタ 193"/>
        <xdr:cNvCxnSpPr/>
      </xdr:nvCxnSpPr>
      <xdr:spPr>
        <a:xfrm>
          <a:off x="1320800" y="9817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4" name="楕円 203"/>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05"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06" name="楕円 205"/>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07" name="テキスト ボックス 206"/>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08" name="楕円 207"/>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156227</xdr:rowOff>
    </xdr:from>
    <xdr:ext cx="762000" cy="259045"/>
    <xdr:sp macro="" textlink="">
      <xdr:nvSpPr>
        <xdr:cNvPr id="209" name="テキスト ボックス 208"/>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0" name="楕円 209"/>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1" name="テキスト ボックス 210"/>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2" name="楕円 211"/>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3" name="テキスト ボックス 21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が主な要因である。今後は、公営企業会計について独立採算の原則に立ち返った料金の健全化やその他事業会計においても適正化を図り、税収を主な財源とする普通会計の負担額を減らしていく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73660</xdr:rowOff>
    </xdr:to>
    <xdr:cxnSp macro="">
      <xdr:nvCxnSpPr>
        <xdr:cNvPr id="246" name="直線コネクタ 245"/>
        <xdr:cNvCxnSpPr/>
      </xdr:nvCxnSpPr>
      <xdr:spPr>
        <a:xfrm>
          <a:off x="15671800" y="9994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50800</xdr:rowOff>
    </xdr:to>
    <xdr:cxnSp macro="">
      <xdr:nvCxnSpPr>
        <xdr:cNvPr id="249" name="直線コネクタ 248"/>
        <xdr:cNvCxnSpPr/>
      </xdr:nvCxnSpPr>
      <xdr:spPr>
        <a:xfrm>
          <a:off x="14782800" y="9903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130810</xdr:rowOff>
    </xdr:to>
    <xdr:cxnSp macro="">
      <xdr:nvCxnSpPr>
        <xdr:cNvPr id="252" name="直線コネクタ 251"/>
        <xdr:cNvCxnSpPr/>
      </xdr:nvCxnSpPr>
      <xdr:spPr>
        <a:xfrm>
          <a:off x="13893800" y="986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92710</xdr:rowOff>
    </xdr:to>
    <xdr:cxnSp macro="">
      <xdr:nvCxnSpPr>
        <xdr:cNvPr id="255" name="直線コネクタ 254"/>
        <xdr:cNvCxnSpPr/>
      </xdr:nvCxnSpPr>
      <xdr:spPr>
        <a:xfrm>
          <a:off x="13004800" y="985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5" name="楕円 264"/>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66"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7" name="楕円 266"/>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8" name="テキスト ボックス 267"/>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69" name="楕円 268"/>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0" name="テキスト ボックス 269"/>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1" name="楕円 270"/>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2" name="テキスト ボックス 271"/>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73" name="楕円 272"/>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74" name="テキスト ボックス 273"/>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要因として、建設費の償還を行っている一部事務組合への負担金が挙げられる。今後は、各種団体等への補助金について、補助金を交付するのが適当な事業を行っているか明確な基準を設けて不適当な補助金は見直しや廃止を行う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92710</xdr:rowOff>
    </xdr:to>
    <xdr:cxnSp macro="">
      <xdr:nvCxnSpPr>
        <xdr:cNvPr id="304" name="直線コネクタ 303"/>
        <xdr:cNvCxnSpPr/>
      </xdr:nvCxnSpPr>
      <xdr:spPr>
        <a:xfrm>
          <a:off x="15671800" y="64272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83566</xdr:rowOff>
    </xdr:to>
    <xdr:cxnSp macro="">
      <xdr:nvCxnSpPr>
        <xdr:cNvPr id="307" name="直線コネクタ 306"/>
        <xdr:cNvCxnSpPr/>
      </xdr:nvCxnSpPr>
      <xdr:spPr>
        <a:xfrm>
          <a:off x="14782800" y="6427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101854</xdr:rowOff>
    </xdr:to>
    <xdr:cxnSp macro="">
      <xdr:nvCxnSpPr>
        <xdr:cNvPr id="310" name="直線コネクタ 309"/>
        <xdr:cNvCxnSpPr/>
      </xdr:nvCxnSpPr>
      <xdr:spPr>
        <a:xfrm flipV="1">
          <a:off x="13893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101854</xdr:rowOff>
    </xdr:to>
    <xdr:cxnSp macro="">
      <xdr:nvCxnSpPr>
        <xdr:cNvPr id="313" name="直線コネクタ 312"/>
        <xdr:cNvCxnSpPr/>
      </xdr:nvCxnSpPr>
      <xdr:spPr>
        <a:xfrm>
          <a:off x="13004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3" name="楕円 322"/>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4"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5" name="楕円 324"/>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6" name="テキスト ボックス 325"/>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7" name="楕円 326"/>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8" name="テキスト ボックス 327"/>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29" name="楕円 328"/>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0" name="テキスト ボックス 329"/>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1" name="楕円 330"/>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2" name="テキスト ボックス 33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類似団体平均を下回っており、近年減少傾向にある。これは、償還のピークを過ぎたことと、新規発行の抑制を行ってきた結果である。今後も起債の伴う事業を精査し、新規発行を抑制する必要がある。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123190</xdr:rowOff>
    </xdr:to>
    <xdr:cxnSp macro="">
      <xdr:nvCxnSpPr>
        <xdr:cNvPr id="365" name="直線コネクタ 364"/>
        <xdr:cNvCxnSpPr/>
      </xdr:nvCxnSpPr>
      <xdr:spPr>
        <a:xfrm flipV="1">
          <a:off x="3987800" y="12959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76</xdr:row>
      <xdr:rowOff>35561</xdr:rowOff>
    </xdr:to>
    <xdr:cxnSp macro="">
      <xdr:nvCxnSpPr>
        <xdr:cNvPr id="368" name="直線コネクタ 367"/>
        <xdr:cNvCxnSpPr/>
      </xdr:nvCxnSpPr>
      <xdr:spPr>
        <a:xfrm flipV="1">
          <a:off x="3098800" y="1298194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73661</xdr:rowOff>
    </xdr:to>
    <xdr:cxnSp macro="">
      <xdr:nvCxnSpPr>
        <xdr:cNvPr id="371" name="直線コネクタ 370"/>
        <xdr:cNvCxnSpPr/>
      </xdr:nvCxnSpPr>
      <xdr:spPr>
        <a:xfrm flipV="1">
          <a:off x="2209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73661</xdr:rowOff>
    </xdr:to>
    <xdr:cxnSp macro="">
      <xdr:nvCxnSpPr>
        <xdr:cNvPr id="374" name="直線コネクタ 373"/>
        <xdr:cNvCxnSpPr/>
      </xdr:nvCxnSpPr>
      <xdr:spPr>
        <a:xfrm>
          <a:off x="1320800" y="13058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84" name="楕円 383"/>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85" name="公債費該当値テキスト"/>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86" name="楕円 385"/>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87" name="テキスト ボックス 386"/>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8" name="楕円 387"/>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9" name="テキスト ボックス 388"/>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0" name="楕円 389"/>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1" name="テキスト ボックス 390"/>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2" name="楕円 391"/>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3" name="テキスト ボックス 392"/>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類似団体全体と比較すると人件費が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位、補助費等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位・物件費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位と経常収支比率を高める要因となっている。今後は、行政の効率化に努め、聖域化することなく積極的に見直すよう努める。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65278</xdr:rowOff>
    </xdr:from>
    <xdr:to>
      <xdr:col>82</xdr:col>
      <xdr:colOff>107950</xdr:colOff>
      <xdr:row>79</xdr:row>
      <xdr:rowOff>92711</xdr:rowOff>
    </xdr:to>
    <xdr:cxnSp macro="">
      <xdr:nvCxnSpPr>
        <xdr:cNvPr id="424" name="直線コネクタ 423"/>
        <xdr:cNvCxnSpPr/>
      </xdr:nvCxnSpPr>
      <xdr:spPr>
        <a:xfrm flipV="1">
          <a:off x="15671800" y="136098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92711</xdr:rowOff>
    </xdr:to>
    <xdr:cxnSp macro="">
      <xdr:nvCxnSpPr>
        <xdr:cNvPr id="427" name="直線コネクタ 426"/>
        <xdr:cNvCxnSpPr/>
      </xdr:nvCxnSpPr>
      <xdr:spPr>
        <a:xfrm>
          <a:off x="14782800" y="134315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58420</xdr:rowOff>
    </xdr:to>
    <xdr:cxnSp macro="">
      <xdr:nvCxnSpPr>
        <xdr:cNvPr id="430" name="直線コネクタ 429"/>
        <xdr:cNvCxnSpPr/>
      </xdr:nvCxnSpPr>
      <xdr:spPr>
        <a:xfrm>
          <a:off x="13893800" y="134040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78</xdr:row>
      <xdr:rowOff>30987</xdr:rowOff>
    </xdr:to>
    <xdr:cxnSp macro="">
      <xdr:nvCxnSpPr>
        <xdr:cNvPr id="433" name="直線コネクタ 432"/>
        <xdr:cNvCxnSpPr/>
      </xdr:nvCxnSpPr>
      <xdr:spPr>
        <a:xfrm>
          <a:off x="13004800" y="132806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14478</xdr:rowOff>
    </xdr:from>
    <xdr:to>
      <xdr:col>82</xdr:col>
      <xdr:colOff>158750</xdr:colOff>
      <xdr:row>79</xdr:row>
      <xdr:rowOff>116078</xdr:rowOff>
    </xdr:to>
    <xdr:sp macro="" textlink="">
      <xdr:nvSpPr>
        <xdr:cNvPr id="443" name="楕円 442"/>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158005</xdr:rowOff>
    </xdr:from>
    <xdr:ext cx="762000" cy="259045"/>
    <xdr:sp macro="" textlink="">
      <xdr:nvSpPr>
        <xdr:cNvPr id="444" name="公債費以外該当値テキスト"/>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45" name="楕円 444"/>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46" name="テキスト ボックス 445"/>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7" name="楕円 446"/>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8" name="テキスト ボックス 447"/>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49" name="楕円 448"/>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0" name="テキスト ボックス 449"/>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1" name="楕円 450"/>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2" name="テキスト ボックス 451"/>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64569</xdr:rowOff>
    </xdr:from>
    <xdr:to>
      <xdr:col>29</xdr:col>
      <xdr:colOff>127000</xdr:colOff>
      <xdr:row>18</xdr:row>
      <xdr:rowOff>104544</xdr:rowOff>
    </xdr:to>
    <xdr:cxnSp macro="">
      <xdr:nvCxnSpPr>
        <xdr:cNvPr id="50" name="直線コネクタ 49"/>
        <xdr:cNvCxnSpPr/>
      </xdr:nvCxnSpPr>
      <xdr:spPr bwMode="auto">
        <a:xfrm flipV="1">
          <a:off x="5003800" y="3198294"/>
          <a:ext cx="647700" cy="39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104544</xdr:rowOff>
    </xdr:from>
    <xdr:to>
      <xdr:col>26</xdr:col>
      <xdr:colOff>50800</xdr:colOff>
      <xdr:row>18</xdr:row>
      <xdr:rowOff>123761</xdr:rowOff>
    </xdr:to>
    <xdr:cxnSp macro="">
      <xdr:nvCxnSpPr>
        <xdr:cNvPr id="53" name="直線コネクタ 52"/>
        <xdr:cNvCxnSpPr/>
      </xdr:nvCxnSpPr>
      <xdr:spPr bwMode="auto">
        <a:xfrm flipV="1">
          <a:off x="4305300" y="3238269"/>
          <a:ext cx="698500" cy="19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123761</xdr:rowOff>
    </xdr:from>
    <xdr:to>
      <xdr:col>22</xdr:col>
      <xdr:colOff>114300</xdr:colOff>
      <xdr:row>18</xdr:row>
      <xdr:rowOff>153373</xdr:rowOff>
    </xdr:to>
    <xdr:cxnSp macro="">
      <xdr:nvCxnSpPr>
        <xdr:cNvPr id="56" name="直線コネクタ 55"/>
        <xdr:cNvCxnSpPr/>
      </xdr:nvCxnSpPr>
      <xdr:spPr bwMode="auto">
        <a:xfrm flipV="1">
          <a:off x="3606800" y="3257486"/>
          <a:ext cx="698500" cy="29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149380</xdr:rowOff>
    </xdr:from>
    <xdr:to>
      <xdr:col>18</xdr:col>
      <xdr:colOff>177800</xdr:colOff>
      <xdr:row>18</xdr:row>
      <xdr:rowOff>153373</xdr:rowOff>
    </xdr:to>
    <xdr:cxnSp macro="">
      <xdr:nvCxnSpPr>
        <xdr:cNvPr id="59" name="直線コネクタ 58"/>
        <xdr:cNvCxnSpPr/>
      </xdr:nvCxnSpPr>
      <xdr:spPr bwMode="auto">
        <a:xfrm>
          <a:off x="2908300" y="3283105"/>
          <a:ext cx="698500" cy="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13769</xdr:rowOff>
    </xdr:from>
    <xdr:to>
      <xdr:col>29</xdr:col>
      <xdr:colOff>177800</xdr:colOff>
      <xdr:row>18</xdr:row>
      <xdr:rowOff>115369</xdr:rowOff>
    </xdr:to>
    <xdr:sp macro="" textlink="">
      <xdr:nvSpPr>
        <xdr:cNvPr id="69" name="楕円 68"/>
        <xdr:cNvSpPr/>
      </xdr:nvSpPr>
      <xdr:spPr bwMode="auto">
        <a:xfrm>
          <a:off x="5600700" y="314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157296</xdr:rowOff>
    </xdr:from>
    <xdr:ext cx="762000" cy="259045"/>
    <xdr:sp macro="" textlink="">
      <xdr:nvSpPr>
        <xdr:cNvPr id="70" name="人口1人当たり決算額の推移該当値テキスト130"/>
        <xdr:cNvSpPr txBox="1"/>
      </xdr:nvSpPr>
      <xdr:spPr>
        <a:xfrm>
          <a:off x="5740400" y="311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53744</xdr:rowOff>
    </xdr:from>
    <xdr:to>
      <xdr:col>26</xdr:col>
      <xdr:colOff>101600</xdr:colOff>
      <xdr:row>18</xdr:row>
      <xdr:rowOff>155344</xdr:rowOff>
    </xdr:to>
    <xdr:sp macro="" textlink="">
      <xdr:nvSpPr>
        <xdr:cNvPr id="71" name="楕円 70"/>
        <xdr:cNvSpPr/>
      </xdr:nvSpPr>
      <xdr:spPr bwMode="auto">
        <a:xfrm>
          <a:off x="4953000" y="318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140121</xdr:rowOff>
    </xdr:from>
    <xdr:ext cx="736600" cy="259045"/>
    <xdr:sp macro="" textlink="">
      <xdr:nvSpPr>
        <xdr:cNvPr id="72" name="テキスト ボックス 71"/>
        <xdr:cNvSpPr txBox="1"/>
      </xdr:nvSpPr>
      <xdr:spPr>
        <a:xfrm>
          <a:off x="4622800" y="3273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72961</xdr:rowOff>
    </xdr:from>
    <xdr:to>
      <xdr:col>22</xdr:col>
      <xdr:colOff>165100</xdr:colOff>
      <xdr:row>19</xdr:row>
      <xdr:rowOff>3111</xdr:rowOff>
    </xdr:to>
    <xdr:sp macro="" textlink="">
      <xdr:nvSpPr>
        <xdr:cNvPr id="73" name="楕円 72"/>
        <xdr:cNvSpPr/>
      </xdr:nvSpPr>
      <xdr:spPr bwMode="auto">
        <a:xfrm>
          <a:off x="4254500" y="320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159338</xdr:rowOff>
    </xdr:from>
    <xdr:ext cx="762000" cy="259045"/>
    <xdr:sp macro="" textlink="">
      <xdr:nvSpPr>
        <xdr:cNvPr id="74" name="テキスト ボックス 73"/>
        <xdr:cNvSpPr txBox="1"/>
      </xdr:nvSpPr>
      <xdr:spPr>
        <a:xfrm>
          <a:off x="3924300" y="329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102573</xdr:rowOff>
    </xdr:from>
    <xdr:to>
      <xdr:col>19</xdr:col>
      <xdr:colOff>38100</xdr:colOff>
      <xdr:row>19</xdr:row>
      <xdr:rowOff>32723</xdr:rowOff>
    </xdr:to>
    <xdr:sp macro="" textlink="">
      <xdr:nvSpPr>
        <xdr:cNvPr id="75" name="楕円 74"/>
        <xdr:cNvSpPr/>
      </xdr:nvSpPr>
      <xdr:spPr bwMode="auto">
        <a:xfrm>
          <a:off x="3556000" y="323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17500</xdr:rowOff>
    </xdr:from>
    <xdr:ext cx="762000" cy="259045"/>
    <xdr:sp macro="" textlink="">
      <xdr:nvSpPr>
        <xdr:cNvPr id="76" name="テキスト ボックス 75"/>
        <xdr:cNvSpPr txBox="1"/>
      </xdr:nvSpPr>
      <xdr:spPr>
        <a:xfrm>
          <a:off x="3225800" y="332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98580</xdr:rowOff>
    </xdr:from>
    <xdr:to>
      <xdr:col>15</xdr:col>
      <xdr:colOff>101600</xdr:colOff>
      <xdr:row>19</xdr:row>
      <xdr:rowOff>28730</xdr:rowOff>
    </xdr:to>
    <xdr:sp macro="" textlink="">
      <xdr:nvSpPr>
        <xdr:cNvPr id="77" name="楕円 76"/>
        <xdr:cNvSpPr/>
      </xdr:nvSpPr>
      <xdr:spPr bwMode="auto">
        <a:xfrm>
          <a:off x="2857500" y="323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13507</xdr:rowOff>
    </xdr:from>
    <xdr:ext cx="762000" cy="259045"/>
    <xdr:sp macro="" textlink="">
      <xdr:nvSpPr>
        <xdr:cNvPr id="78" name="テキスト ボックス 77"/>
        <xdr:cNvSpPr txBox="1"/>
      </xdr:nvSpPr>
      <xdr:spPr>
        <a:xfrm>
          <a:off x="2527300" y="331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107455</xdr:rowOff>
    </xdr:from>
    <xdr:to>
      <xdr:col>29</xdr:col>
      <xdr:colOff>127000</xdr:colOff>
      <xdr:row>37</xdr:row>
      <xdr:rowOff>137211</xdr:rowOff>
    </xdr:to>
    <xdr:cxnSp macro="">
      <xdr:nvCxnSpPr>
        <xdr:cNvPr id="112" name="直線コネクタ 111"/>
        <xdr:cNvCxnSpPr/>
      </xdr:nvCxnSpPr>
      <xdr:spPr bwMode="auto">
        <a:xfrm flipV="1">
          <a:off x="5003800" y="7232155"/>
          <a:ext cx="647700" cy="2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112922</xdr:rowOff>
    </xdr:from>
    <xdr:to>
      <xdr:col>26</xdr:col>
      <xdr:colOff>50800</xdr:colOff>
      <xdr:row>37</xdr:row>
      <xdr:rowOff>137211</xdr:rowOff>
    </xdr:to>
    <xdr:cxnSp macro="">
      <xdr:nvCxnSpPr>
        <xdr:cNvPr id="115" name="直線コネクタ 114"/>
        <xdr:cNvCxnSpPr/>
      </xdr:nvCxnSpPr>
      <xdr:spPr bwMode="auto">
        <a:xfrm>
          <a:off x="4305300" y="7237622"/>
          <a:ext cx="698500" cy="24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112922</xdr:rowOff>
    </xdr:from>
    <xdr:to>
      <xdr:col>22</xdr:col>
      <xdr:colOff>114300</xdr:colOff>
      <xdr:row>37</xdr:row>
      <xdr:rowOff>128486</xdr:rowOff>
    </xdr:to>
    <xdr:cxnSp macro="">
      <xdr:nvCxnSpPr>
        <xdr:cNvPr id="118" name="直線コネクタ 117"/>
        <xdr:cNvCxnSpPr/>
      </xdr:nvCxnSpPr>
      <xdr:spPr bwMode="auto">
        <a:xfrm flipV="1">
          <a:off x="3606800" y="7237622"/>
          <a:ext cx="698500" cy="15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96748</xdr:rowOff>
    </xdr:from>
    <xdr:to>
      <xdr:col>18</xdr:col>
      <xdr:colOff>177800</xdr:colOff>
      <xdr:row>37</xdr:row>
      <xdr:rowOff>128486</xdr:rowOff>
    </xdr:to>
    <xdr:cxnSp macro="">
      <xdr:nvCxnSpPr>
        <xdr:cNvPr id="121" name="直線コネクタ 120"/>
        <xdr:cNvCxnSpPr/>
      </xdr:nvCxnSpPr>
      <xdr:spPr bwMode="auto">
        <a:xfrm>
          <a:off x="2908300" y="7221448"/>
          <a:ext cx="698500" cy="3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56655</xdr:rowOff>
    </xdr:from>
    <xdr:to>
      <xdr:col>29</xdr:col>
      <xdr:colOff>177800</xdr:colOff>
      <xdr:row>37</xdr:row>
      <xdr:rowOff>158255</xdr:rowOff>
    </xdr:to>
    <xdr:sp macro="" textlink="">
      <xdr:nvSpPr>
        <xdr:cNvPr id="131" name="楕円 130"/>
        <xdr:cNvSpPr/>
      </xdr:nvSpPr>
      <xdr:spPr bwMode="auto">
        <a:xfrm>
          <a:off x="5600700" y="718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136682</xdr:rowOff>
    </xdr:from>
    <xdr:ext cx="762000" cy="259045"/>
    <xdr:sp macro="" textlink="">
      <xdr:nvSpPr>
        <xdr:cNvPr id="132" name="人口1人当たり決算額の推移該当値テキスト445"/>
        <xdr:cNvSpPr txBox="1"/>
      </xdr:nvSpPr>
      <xdr:spPr>
        <a:xfrm>
          <a:off x="5740400" y="70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86411</xdr:rowOff>
    </xdr:from>
    <xdr:to>
      <xdr:col>26</xdr:col>
      <xdr:colOff>101600</xdr:colOff>
      <xdr:row>37</xdr:row>
      <xdr:rowOff>188011</xdr:rowOff>
    </xdr:to>
    <xdr:sp macro="" textlink="">
      <xdr:nvSpPr>
        <xdr:cNvPr id="133" name="楕円 132"/>
        <xdr:cNvSpPr/>
      </xdr:nvSpPr>
      <xdr:spPr bwMode="auto">
        <a:xfrm>
          <a:off x="4953000" y="7211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172788</xdr:rowOff>
    </xdr:from>
    <xdr:ext cx="736600" cy="259045"/>
    <xdr:sp macro="" textlink="">
      <xdr:nvSpPr>
        <xdr:cNvPr id="134" name="テキスト ボックス 133"/>
        <xdr:cNvSpPr txBox="1"/>
      </xdr:nvSpPr>
      <xdr:spPr>
        <a:xfrm>
          <a:off x="4622800" y="7297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62122</xdr:rowOff>
    </xdr:from>
    <xdr:to>
      <xdr:col>22</xdr:col>
      <xdr:colOff>165100</xdr:colOff>
      <xdr:row>37</xdr:row>
      <xdr:rowOff>163722</xdr:rowOff>
    </xdr:to>
    <xdr:sp macro="" textlink="">
      <xdr:nvSpPr>
        <xdr:cNvPr id="135" name="楕円 134"/>
        <xdr:cNvSpPr/>
      </xdr:nvSpPr>
      <xdr:spPr bwMode="auto">
        <a:xfrm>
          <a:off x="4254500" y="718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148499</xdr:rowOff>
    </xdr:from>
    <xdr:ext cx="762000" cy="259045"/>
    <xdr:sp macro="" textlink="">
      <xdr:nvSpPr>
        <xdr:cNvPr id="136" name="テキスト ボックス 135"/>
        <xdr:cNvSpPr txBox="1"/>
      </xdr:nvSpPr>
      <xdr:spPr>
        <a:xfrm>
          <a:off x="3924300" y="727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77686</xdr:rowOff>
    </xdr:from>
    <xdr:to>
      <xdr:col>19</xdr:col>
      <xdr:colOff>38100</xdr:colOff>
      <xdr:row>37</xdr:row>
      <xdr:rowOff>179286</xdr:rowOff>
    </xdr:to>
    <xdr:sp macro="" textlink="">
      <xdr:nvSpPr>
        <xdr:cNvPr id="137" name="楕円 136"/>
        <xdr:cNvSpPr/>
      </xdr:nvSpPr>
      <xdr:spPr bwMode="auto">
        <a:xfrm>
          <a:off x="3556000" y="7202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164063</xdr:rowOff>
    </xdr:from>
    <xdr:ext cx="762000" cy="259045"/>
    <xdr:sp macro="" textlink="">
      <xdr:nvSpPr>
        <xdr:cNvPr id="138" name="テキスト ボックス 137"/>
        <xdr:cNvSpPr txBox="1"/>
      </xdr:nvSpPr>
      <xdr:spPr>
        <a:xfrm>
          <a:off x="3225800" y="728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45948</xdr:rowOff>
    </xdr:from>
    <xdr:to>
      <xdr:col>15</xdr:col>
      <xdr:colOff>101600</xdr:colOff>
      <xdr:row>37</xdr:row>
      <xdr:rowOff>147548</xdr:rowOff>
    </xdr:to>
    <xdr:sp macro="" textlink="">
      <xdr:nvSpPr>
        <xdr:cNvPr id="139" name="楕円 138"/>
        <xdr:cNvSpPr/>
      </xdr:nvSpPr>
      <xdr:spPr bwMode="auto">
        <a:xfrm>
          <a:off x="2857500" y="7170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132325</xdr:rowOff>
    </xdr:from>
    <xdr:ext cx="762000" cy="259045"/>
    <xdr:sp macro="" textlink="">
      <xdr:nvSpPr>
        <xdr:cNvPr id="140" name="テキスト ボックス 139"/>
        <xdr:cNvSpPr txBox="1"/>
      </xdr:nvSpPr>
      <xdr:spPr>
        <a:xfrm>
          <a:off x="2527300" y="725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
11,826
34.58
4,855,744
4,556,680
193,799
3,183,503
3,672,093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75701</xdr:rowOff>
    </xdr:from>
    <xdr:to>
      <xdr:col>24</xdr:col>
      <xdr:colOff>63500</xdr:colOff>
      <xdr:row>37</xdr:row>
      <xdr:rowOff>125573</xdr:rowOff>
    </xdr:to>
    <xdr:cxnSp macro="">
      <xdr:nvCxnSpPr>
        <xdr:cNvPr id="59" name="直線コネクタ 58"/>
        <xdr:cNvCxnSpPr/>
      </xdr:nvCxnSpPr>
      <xdr:spPr>
        <a:xfrm>
          <a:off x="3797300" y="6419351"/>
          <a:ext cx="838200" cy="4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75701</xdr:rowOff>
    </xdr:from>
    <xdr:to>
      <xdr:col>19</xdr:col>
      <xdr:colOff>177800</xdr:colOff>
      <xdr:row>37</xdr:row>
      <xdr:rowOff>112387</xdr:rowOff>
    </xdr:to>
    <xdr:cxnSp macro="">
      <xdr:nvCxnSpPr>
        <xdr:cNvPr id="62" name="直線コネクタ 61"/>
        <xdr:cNvCxnSpPr/>
      </xdr:nvCxnSpPr>
      <xdr:spPr>
        <a:xfrm flipV="1">
          <a:off x="2908300" y="6419351"/>
          <a:ext cx="889000" cy="3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112387</xdr:rowOff>
    </xdr:from>
    <xdr:to>
      <xdr:col>15</xdr:col>
      <xdr:colOff>50800</xdr:colOff>
      <xdr:row>37</xdr:row>
      <xdr:rowOff>142461</xdr:rowOff>
    </xdr:to>
    <xdr:cxnSp macro="">
      <xdr:nvCxnSpPr>
        <xdr:cNvPr id="65" name="直線コネクタ 64"/>
        <xdr:cNvCxnSpPr/>
      </xdr:nvCxnSpPr>
      <xdr:spPr>
        <a:xfrm flipV="1">
          <a:off x="2019300" y="6456037"/>
          <a:ext cx="8890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141255</xdr:rowOff>
    </xdr:from>
    <xdr:to>
      <xdr:col>10</xdr:col>
      <xdr:colOff>114300</xdr:colOff>
      <xdr:row>37</xdr:row>
      <xdr:rowOff>142461</xdr:rowOff>
    </xdr:to>
    <xdr:cxnSp macro="">
      <xdr:nvCxnSpPr>
        <xdr:cNvPr id="68" name="直線コネクタ 67"/>
        <xdr:cNvCxnSpPr/>
      </xdr:nvCxnSpPr>
      <xdr:spPr>
        <a:xfrm>
          <a:off x="1130300" y="6484905"/>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74773</xdr:rowOff>
    </xdr:from>
    <xdr:to>
      <xdr:col>24</xdr:col>
      <xdr:colOff>114300</xdr:colOff>
      <xdr:row>38</xdr:row>
      <xdr:rowOff>4922</xdr:rowOff>
    </xdr:to>
    <xdr:sp macro="" textlink="">
      <xdr:nvSpPr>
        <xdr:cNvPr id="78" name="楕円 77"/>
        <xdr:cNvSpPr/>
      </xdr:nvSpPr>
      <xdr:spPr>
        <a:xfrm>
          <a:off x="4584700" y="6418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53200</xdr:rowOff>
    </xdr:from>
    <xdr:ext cx="534377" cy="259045"/>
    <xdr:sp macro="" textlink="">
      <xdr:nvSpPr>
        <xdr:cNvPr id="79" name="人件費該当値テキスト"/>
        <xdr:cNvSpPr txBox="1"/>
      </xdr:nvSpPr>
      <xdr:spPr>
        <a:xfrm>
          <a:off x="4686300" y="63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24901</xdr:rowOff>
    </xdr:from>
    <xdr:to>
      <xdr:col>20</xdr:col>
      <xdr:colOff>38100</xdr:colOff>
      <xdr:row>37</xdr:row>
      <xdr:rowOff>126501</xdr:rowOff>
    </xdr:to>
    <xdr:sp macro="" textlink="">
      <xdr:nvSpPr>
        <xdr:cNvPr id="80" name="楕円 79"/>
        <xdr:cNvSpPr/>
      </xdr:nvSpPr>
      <xdr:spPr>
        <a:xfrm>
          <a:off x="3746500" y="636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117628</xdr:rowOff>
    </xdr:from>
    <xdr:ext cx="534377" cy="259045"/>
    <xdr:sp macro="" textlink="">
      <xdr:nvSpPr>
        <xdr:cNvPr id="81" name="テキスト ボックス 80"/>
        <xdr:cNvSpPr txBox="1"/>
      </xdr:nvSpPr>
      <xdr:spPr>
        <a:xfrm>
          <a:off x="3530111" y="64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61587</xdr:rowOff>
    </xdr:from>
    <xdr:to>
      <xdr:col>15</xdr:col>
      <xdr:colOff>101600</xdr:colOff>
      <xdr:row>37</xdr:row>
      <xdr:rowOff>163187</xdr:rowOff>
    </xdr:to>
    <xdr:sp macro="" textlink="">
      <xdr:nvSpPr>
        <xdr:cNvPr id="82" name="楕円 81"/>
        <xdr:cNvSpPr/>
      </xdr:nvSpPr>
      <xdr:spPr>
        <a:xfrm>
          <a:off x="2857500" y="64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154314</xdr:rowOff>
    </xdr:from>
    <xdr:ext cx="534377" cy="259045"/>
    <xdr:sp macro="" textlink="">
      <xdr:nvSpPr>
        <xdr:cNvPr id="83" name="テキスト ボックス 82"/>
        <xdr:cNvSpPr txBox="1"/>
      </xdr:nvSpPr>
      <xdr:spPr>
        <a:xfrm>
          <a:off x="2641111" y="64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91661</xdr:rowOff>
    </xdr:from>
    <xdr:to>
      <xdr:col>10</xdr:col>
      <xdr:colOff>165100</xdr:colOff>
      <xdr:row>38</xdr:row>
      <xdr:rowOff>21811</xdr:rowOff>
    </xdr:to>
    <xdr:sp macro="" textlink="">
      <xdr:nvSpPr>
        <xdr:cNvPr id="84" name="楕円 83"/>
        <xdr:cNvSpPr/>
      </xdr:nvSpPr>
      <xdr:spPr>
        <a:xfrm>
          <a:off x="1968500" y="643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12939</xdr:rowOff>
    </xdr:from>
    <xdr:ext cx="534377" cy="259045"/>
    <xdr:sp macro="" textlink="">
      <xdr:nvSpPr>
        <xdr:cNvPr id="85" name="テキスト ボックス 84"/>
        <xdr:cNvSpPr txBox="1"/>
      </xdr:nvSpPr>
      <xdr:spPr>
        <a:xfrm>
          <a:off x="1752111" y="652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90455</xdr:rowOff>
    </xdr:from>
    <xdr:to>
      <xdr:col>6</xdr:col>
      <xdr:colOff>38100</xdr:colOff>
      <xdr:row>38</xdr:row>
      <xdr:rowOff>20605</xdr:rowOff>
    </xdr:to>
    <xdr:sp macro="" textlink="">
      <xdr:nvSpPr>
        <xdr:cNvPr id="86" name="楕円 85"/>
        <xdr:cNvSpPr/>
      </xdr:nvSpPr>
      <xdr:spPr>
        <a:xfrm>
          <a:off x="1079500" y="64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11731</xdr:rowOff>
    </xdr:from>
    <xdr:ext cx="534377" cy="259045"/>
    <xdr:sp macro="" textlink="">
      <xdr:nvSpPr>
        <xdr:cNvPr id="87" name="テキスト ボックス 86"/>
        <xdr:cNvSpPr txBox="1"/>
      </xdr:nvSpPr>
      <xdr:spPr>
        <a:xfrm>
          <a:off x="863111" y="652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148190</xdr:rowOff>
    </xdr:from>
    <xdr:to>
      <xdr:col>24</xdr:col>
      <xdr:colOff>63500</xdr:colOff>
      <xdr:row>56</xdr:row>
      <xdr:rowOff>154939</xdr:rowOff>
    </xdr:to>
    <xdr:cxnSp macro="">
      <xdr:nvCxnSpPr>
        <xdr:cNvPr id="114" name="直線コネクタ 113"/>
        <xdr:cNvCxnSpPr/>
      </xdr:nvCxnSpPr>
      <xdr:spPr>
        <a:xfrm flipV="1">
          <a:off x="3797300" y="9749390"/>
          <a:ext cx="8382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154939</xdr:rowOff>
    </xdr:from>
    <xdr:to>
      <xdr:col>19</xdr:col>
      <xdr:colOff>177800</xdr:colOff>
      <xdr:row>57</xdr:row>
      <xdr:rowOff>15145</xdr:rowOff>
    </xdr:to>
    <xdr:cxnSp macro="">
      <xdr:nvCxnSpPr>
        <xdr:cNvPr id="117" name="直線コネクタ 116"/>
        <xdr:cNvCxnSpPr/>
      </xdr:nvCxnSpPr>
      <xdr:spPr>
        <a:xfrm flipV="1">
          <a:off x="2908300" y="9756139"/>
          <a:ext cx="889000" cy="3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8031</xdr:rowOff>
    </xdr:from>
    <xdr:to>
      <xdr:col>15</xdr:col>
      <xdr:colOff>50800</xdr:colOff>
      <xdr:row>57</xdr:row>
      <xdr:rowOff>15145</xdr:rowOff>
    </xdr:to>
    <xdr:cxnSp macro="">
      <xdr:nvCxnSpPr>
        <xdr:cNvPr id="120" name="直線コネクタ 119"/>
        <xdr:cNvCxnSpPr/>
      </xdr:nvCxnSpPr>
      <xdr:spPr>
        <a:xfrm>
          <a:off x="2019300" y="9780681"/>
          <a:ext cx="8890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8031</xdr:rowOff>
    </xdr:from>
    <xdr:to>
      <xdr:col>10</xdr:col>
      <xdr:colOff>114300</xdr:colOff>
      <xdr:row>57</xdr:row>
      <xdr:rowOff>9933</xdr:rowOff>
    </xdr:to>
    <xdr:cxnSp macro="">
      <xdr:nvCxnSpPr>
        <xdr:cNvPr id="123" name="直線コネクタ 122"/>
        <xdr:cNvCxnSpPr/>
      </xdr:nvCxnSpPr>
      <xdr:spPr>
        <a:xfrm flipV="1">
          <a:off x="1130300" y="9780681"/>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97390</xdr:rowOff>
    </xdr:from>
    <xdr:to>
      <xdr:col>24</xdr:col>
      <xdr:colOff>114300</xdr:colOff>
      <xdr:row>57</xdr:row>
      <xdr:rowOff>27540</xdr:rowOff>
    </xdr:to>
    <xdr:sp macro="" textlink="">
      <xdr:nvSpPr>
        <xdr:cNvPr id="133" name="楕円 132"/>
        <xdr:cNvSpPr/>
      </xdr:nvSpPr>
      <xdr:spPr>
        <a:xfrm>
          <a:off x="4584700" y="96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12317</xdr:rowOff>
    </xdr:from>
    <xdr:ext cx="534377" cy="259045"/>
    <xdr:sp macro="" textlink="">
      <xdr:nvSpPr>
        <xdr:cNvPr id="134" name="物件費該当値テキスト"/>
        <xdr:cNvSpPr txBox="1"/>
      </xdr:nvSpPr>
      <xdr:spPr>
        <a:xfrm>
          <a:off x="4686300" y="9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104139</xdr:rowOff>
    </xdr:from>
    <xdr:to>
      <xdr:col>20</xdr:col>
      <xdr:colOff>38100</xdr:colOff>
      <xdr:row>57</xdr:row>
      <xdr:rowOff>34289</xdr:rowOff>
    </xdr:to>
    <xdr:sp macro="" textlink="">
      <xdr:nvSpPr>
        <xdr:cNvPr id="135" name="楕円 134"/>
        <xdr:cNvSpPr/>
      </xdr:nvSpPr>
      <xdr:spPr>
        <a:xfrm>
          <a:off x="3746500" y="97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25416</xdr:rowOff>
    </xdr:from>
    <xdr:ext cx="534377" cy="259045"/>
    <xdr:sp macro="" textlink="">
      <xdr:nvSpPr>
        <xdr:cNvPr id="136" name="テキスト ボックス 135"/>
        <xdr:cNvSpPr txBox="1"/>
      </xdr:nvSpPr>
      <xdr:spPr>
        <a:xfrm>
          <a:off x="3530111" y="97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135795</xdr:rowOff>
    </xdr:from>
    <xdr:to>
      <xdr:col>15</xdr:col>
      <xdr:colOff>101600</xdr:colOff>
      <xdr:row>57</xdr:row>
      <xdr:rowOff>65945</xdr:rowOff>
    </xdr:to>
    <xdr:sp macro="" textlink="">
      <xdr:nvSpPr>
        <xdr:cNvPr id="137" name="楕円 136"/>
        <xdr:cNvSpPr/>
      </xdr:nvSpPr>
      <xdr:spPr>
        <a:xfrm>
          <a:off x="2857500" y="97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57072</xdr:rowOff>
    </xdr:from>
    <xdr:ext cx="534377" cy="259045"/>
    <xdr:sp macro="" textlink="">
      <xdr:nvSpPr>
        <xdr:cNvPr id="138" name="テキスト ボックス 137"/>
        <xdr:cNvSpPr txBox="1"/>
      </xdr:nvSpPr>
      <xdr:spPr>
        <a:xfrm>
          <a:off x="2641111" y="98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128681</xdr:rowOff>
    </xdr:from>
    <xdr:to>
      <xdr:col>10</xdr:col>
      <xdr:colOff>165100</xdr:colOff>
      <xdr:row>57</xdr:row>
      <xdr:rowOff>58831</xdr:rowOff>
    </xdr:to>
    <xdr:sp macro="" textlink="">
      <xdr:nvSpPr>
        <xdr:cNvPr id="139" name="楕円 138"/>
        <xdr:cNvSpPr/>
      </xdr:nvSpPr>
      <xdr:spPr>
        <a:xfrm>
          <a:off x="1968500" y="97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49958</xdr:rowOff>
    </xdr:from>
    <xdr:ext cx="534377" cy="259045"/>
    <xdr:sp macro="" textlink="">
      <xdr:nvSpPr>
        <xdr:cNvPr id="140" name="テキスト ボックス 139"/>
        <xdr:cNvSpPr txBox="1"/>
      </xdr:nvSpPr>
      <xdr:spPr>
        <a:xfrm>
          <a:off x="1752111" y="98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130583</xdr:rowOff>
    </xdr:from>
    <xdr:to>
      <xdr:col>6</xdr:col>
      <xdr:colOff>38100</xdr:colOff>
      <xdr:row>57</xdr:row>
      <xdr:rowOff>60733</xdr:rowOff>
    </xdr:to>
    <xdr:sp macro="" textlink="">
      <xdr:nvSpPr>
        <xdr:cNvPr id="141" name="楕円 140"/>
        <xdr:cNvSpPr/>
      </xdr:nvSpPr>
      <xdr:spPr>
        <a:xfrm>
          <a:off x="1079500" y="97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51860</xdr:rowOff>
    </xdr:from>
    <xdr:ext cx="534377" cy="259045"/>
    <xdr:sp macro="" textlink="">
      <xdr:nvSpPr>
        <xdr:cNvPr id="142" name="テキスト ボックス 141"/>
        <xdr:cNvSpPr txBox="1"/>
      </xdr:nvSpPr>
      <xdr:spPr>
        <a:xfrm>
          <a:off x="863111" y="982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121259</xdr:rowOff>
    </xdr:from>
    <xdr:to>
      <xdr:col>24</xdr:col>
      <xdr:colOff>63500</xdr:colOff>
      <xdr:row>77</xdr:row>
      <xdr:rowOff>143015</xdr:rowOff>
    </xdr:to>
    <xdr:cxnSp macro="">
      <xdr:nvCxnSpPr>
        <xdr:cNvPr id="171" name="直線コネクタ 170"/>
        <xdr:cNvCxnSpPr/>
      </xdr:nvCxnSpPr>
      <xdr:spPr>
        <a:xfrm>
          <a:off x="3797300" y="13322909"/>
          <a:ext cx="838200" cy="2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81157</xdr:rowOff>
    </xdr:from>
    <xdr:ext cx="469744" cy="259045"/>
    <xdr:sp macro="" textlink="">
      <xdr:nvSpPr>
        <xdr:cNvPr id="172" name="維持補修費平均値テキスト"/>
        <xdr:cNvSpPr txBox="1"/>
      </xdr:nvSpPr>
      <xdr:spPr>
        <a:xfrm>
          <a:off x="4686300" y="1328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121259</xdr:rowOff>
    </xdr:from>
    <xdr:to>
      <xdr:col>19</xdr:col>
      <xdr:colOff>177800</xdr:colOff>
      <xdr:row>78</xdr:row>
      <xdr:rowOff>15799</xdr:rowOff>
    </xdr:to>
    <xdr:cxnSp macro="">
      <xdr:nvCxnSpPr>
        <xdr:cNvPr id="174" name="直線コネクタ 173"/>
        <xdr:cNvCxnSpPr/>
      </xdr:nvCxnSpPr>
      <xdr:spPr>
        <a:xfrm flipV="1">
          <a:off x="2908300" y="13322909"/>
          <a:ext cx="8890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385</xdr:rowOff>
    </xdr:from>
    <xdr:ext cx="469744" cy="259045"/>
    <xdr:sp macro="" textlink="">
      <xdr:nvSpPr>
        <xdr:cNvPr id="176" name="テキスト ボックス 175"/>
        <xdr:cNvSpPr txBox="1"/>
      </xdr:nvSpPr>
      <xdr:spPr>
        <a:xfrm>
          <a:off x="3562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13133</xdr:rowOff>
    </xdr:from>
    <xdr:to>
      <xdr:col>15</xdr:col>
      <xdr:colOff>50800</xdr:colOff>
      <xdr:row>78</xdr:row>
      <xdr:rowOff>15799</xdr:rowOff>
    </xdr:to>
    <xdr:cxnSp macro="">
      <xdr:nvCxnSpPr>
        <xdr:cNvPr id="177" name="直線コネクタ 176"/>
        <xdr:cNvCxnSpPr/>
      </xdr:nvCxnSpPr>
      <xdr:spPr>
        <a:xfrm>
          <a:off x="2019300" y="13386233"/>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123241</xdr:rowOff>
    </xdr:from>
    <xdr:to>
      <xdr:col>10</xdr:col>
      <xdr:colOff>114300</xdr:colOff>
      <xdr:row>78</xdr:row>
      <xdr:rowOff>13133</xdr:rowOff>
    </xdr:to>
    <xdr:cxnSp macro="">
      <xdr:nvCxnSpPr>
        <xdr:cNvPr id="180" name="直線コネクタ 179"/>
        <xdr:cNvCxnSpPr/>
      </xdr:nvCxnSpPr>
      <xdr:spPr>
        <a:xfrm>
          <a:off x="1130300" y="13324891"/>
          <a:ext cx="8890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84" name="テキスト ボックス 183"/>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92215</xdr:rowOff>
    </xdr:from>
    <xdr:to>
      <xdr:col>24</xdr:col>
      <xdr:colOff>114300</xdr:colOff>
      <xdr:row>78</xdr:row>
      <xdr:rowOff>22365</xdr:rowOff>
    </xdr:to>
    <xdr:sp macro="" textlink="">
      <xdr:nvSpPr>
        <xdr:cNvPr id="190" name="楕円 189"/>
        <xdr:cNvSpPr/>
      </xdr:nvSpPr>
      <xdr:spPr>
        <a:xfrm>
          <a:off x="4584700" y="132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115092</xdr:rowOff>
    </xdr:from>
    <xdr:ext cx="469744" cy="259045"/>
    <xdr:sp macro="" textlink="">
      <xdr:nvSpPr>
        <xdr:cNvPr id="191" name="維持補修費該当値テキスト"/>
        <xdr:cNvSpPr txBox="1"/>
      </xdr:nvSpPr>
      <xdr:spPr>
        <a:xfrm>
          <a:off x="4686300" y="1314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70459</xdr:rowOff>
    </xdr:from>
    <xdr:to>
      <xdr:col>20</xdr:col>
      <xdr:colOff>38100</xdr:colOff>
      <xdr:row>78</xdr:row>
      <xdr:rowOff>609</xdr:rowOff>
    </xdr:to>
    <xdr:sp macro="" textlink="">
      <xdr:nvSpPr>
        <xdr:cNvPr id="192" name="楕円 191"/>
        <xdr:cNvSpPr/>
      </xdr:nvSpPr>
      <xdr:spPr>
        <a:xfrm>
          <a:off x="3746500" y="132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17136</xdr:rowOff>
    </xdr:from>
    <xdr:ext cx="469744" cy="259045"/>
    <xdr:sp macro="" textlink="">
      <xdr:nvSpPr>
        <xdr:cNvPr id="193" name="テキスト ボックス 192"/>
        <xdr:cNvSpPr txBox="1"/>
      </xdr:nvSpPr>
      <xdr:spPr>
        <a:xfrm>
          <a:off x="3562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136449</xdr:rowOff>
    </xdr:from>
    <xdr:to>
      <xdr:col>15</xdr:col>
      <xdr:colOff>101600</xdr:colOff>
      <xdr:row>78</xdr:row>
      <xdr:rowOff>66599</xdr:rowOff>
    </xdr:to>
    <xdr:sp macro="" textlink="">
      <xdr:nvSpPr>
        <xdr:cNvPr id="194" name="楕円 193"/>
        <xdr:cNvSpPr/>
      </xdr:nvSpPr>
      <xdr:spPr>
        <a:xfrm>
          <a:off x="2857500" y="133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57726</xdr:rowOff>
    </xdr:from>
    <xdr:ext cx="469744" cy="259045"/>
    <xdr:sp macro="" textlink="">
      <xdr:nvSpPr>
        <xdr:cNvPr id="195" name="テキスト ボックス 194"/>
        <xdr:cNvSpPr txBox="1"/>
      </xdr:nvSpPr>
      <xdr:spPr>
        <a:xfrm>
          <a:off x="2673428" y="1343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133783</xdr:rowOff>
    </xdr:from>
    <xdr:to>
      <xdr:col>10</xdr:col>
      <xdr:colOff>165100</xdr:colOff>
      <xdr:row>78</xdr:row>
      <xdr:rowOff>63933</xdr:rowOff>
    </xdr:to>
    <xdr:sp macro="" textlink="">
      <xdr:nvSpPr>
        <xdr:cNvPr id="196" name="楕円 195"/>
        <xdr:cNvSpPr/>
      </xdr:nvSpPr>
      <xdr:spPr>
        <a:xfrm>
          <a:off x="1968500" y="1333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55060</xdr:rowOff>
    </xdr:from>
    <xdr:ext cx="469744" cy="259045"/>
    <xdr:sp macro="" textlink="">
      <xdr:nvSpPr>
        <xdr:cNvPr id="197" name="テキスト ボックス 196"/>
        <xdr:cNvSpPr txBox="1"/>
      </xdr:nvSpPr>
      <xdr:spPr>
        <a:xfrm>
          <a:off x="1784428" y="1342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72441</xdr:rowOff>
    </xdr:from>
    <xdr:to>
      <xdr:col>6</xdr:col>
      <xdr:colOff>38100</xdr:colOff>
      <xdr:row>78</xdr:row>
      <xdr:rowOff>2591</xdr:rowOff>
    </xdr:to>
    <xdr:sp macro="" textlink="">
      <xdr:nvSpPr>
        <xdr:cNvPr id="198" name="楕円 197"/>
        <xdr:cNvSpPr/>
      </xdr:nvSpPr>
      <xdr:spPr>
        <a:xfrm>
          <a:off x="1079500" y="132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19118</xdr:rowOff>
    </xdr:from>
    <xdr:ext cx="469744" cy="259045"/>
    <xdr:sp macro="" textlink="">
      <xdr:nvSpPr>
        <xdr:cNvPr id="199" name="テキスト ボックス 198"/>
        <xdr:cNvSpPr txBox="1"/>
      </xdr:nvSpPr>
      <xdr:spPr>
        <a:xfrm>
          <a:off x="895428" y="1304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112072</xdr:rowOff>
    </xdr:from>
    <xdr:to>
      <xdr:col>24</xdr:col>
      <xdr:colOff>63500</xdr:colOff>
      <xdr:row>97</xdr:row>
      <xdr:rowOff>115484</xdr:rowOff>
    </xdr:to>
    <xdr:cxnSp macro="">
      <xdr:nvCxnSpPr>
        <xdr:cNvPr id="231" name="直線コネクタ 230"/>
        <xdr:cNvCxnSpPr/>
      </xdr:nvCxnSpPr>
      <xdr:spPr>
        <a:xfrm flipV="1">
          <a:off x="3797300" y="16742722"/>
          <a:ext cx="8382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104953</xdr:rowOff>
    </xdr:from>
    <xdr:to>
      <xdr:col>19</xdr:col>
      <xdr:colOff>177800</xdr:colOff>
      <xdr:row>97</xdr:row>
      <xdr:rowOff>115484</xdr:rowOff>
    </xdr:to>
    <xdr:cxnSp macro="">
      <xdr:nvCxnSpPr>
        <xdr:cNvPr id="234" name="直線コネクタ 233"/>
        <xdr:cNvCxnSpPr/>
      </xdr:nvCxnSpPr>
      <xdr:spPr>
        <a:xfrm>
          <a:off x="2908300" y="16735603"/>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104953</xdr:rowOff>
    </xdr:from>
    <xdr:to>
      <xdr:col>15</xdr:col>
      <xdr:colOff>50800</xdr:colOff>
      <xdr:row>97</xdr:row>
      <xdr:rowOff>106014</xdr:rowOff>
    </xdr:to>
    <xdr:cxnSp macro="">
      <xdr:nvCxnSpPr>
        <xdr:cNvPr id="237" name="直線コネクタ 236"/>
        <xdr:cNvCxnSpPr/>
      </xdr:nvCxnSpPr>
      <xdr:spPr>
        <a:xfrm flipV="1">
          <a:off x="2019300" y="16735603"/>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106014</xdr:rowOff>
    </xdr:from>
    <xdr:to>
      <xdr:col>10</xdr:col>
      <xdr:colOff>114300</xdr:colOff>
      <xdr:row>98</xdr:row>
      <xdr:rowOff>7145</xdr:rowOff>
    </xdr:to>
    <xdr:cxnSp macro="">
      <xdr:nvCxnSpPr>
        <xdr:cNvPr id="240" name="直線コネクタ 239"/>
        <xdr:cNvCxnSpPr/>
      </xdr:nvCxnSpPr>
      <xdr:spPr>
        <a:xfrm flipV="1">
          <a:off x="1130300" y="16736664"/>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61272</xdr:rowOff>
    </xdr:from>
    <xdr:to>
      <xdr:col>24</xdr:col>
      <xdr:colOff>114300</xdr:colOff>
      <xdr:row>97</xdr:row>
      <xdr:rowOff>162872</xdr:rowOff>
    </xdr:to>
    <xdr:sp macro="" textlink="">
      <xdr:nvSpPr>
        <xdr:cNvPr id="250" name="楕円 249"/>
        <xdr:cNvSpPr/>
      </xdr:nvSpPr>
      <xdr:spPr>
        <a:xfrm>
          <a:off x="4584700" y="166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39699</xdr:rowOff>
    </xdr:from>
    <xdr:ext cx="534377" cy="259045"/>
    <xdr:sp macro="" textlink="">
      <xdr:nvSpPr>
        <xdr:cNvPr id="251" name="扶助費該当値テキスト"/>
        <xdr:cNvSpPr txBox="1"/>
      </xdr:nvSpPr>
      <xdr:spPr>
        <a:xfrm>
          <a:off x="4686300" y="1667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64684</xdr:rowOff>
    </xdr:from>
    <xdr:to>
      <xdr:col>20</xdr:col>
      <xdr:colOff>38100</xdr:colOff>
      <xdr:row>97</xdr:row>
      <xdr:rowOff>166284</xdr:rowOff>
    </xdr:to>
    <xdr:sp macro="" textlink="">
      <xdr:nvSpPr>
        <xdr:cNvPr id="252" name="楕円 251"/>
        <xdr:cNvSpPr/>
      </xdr:nvSpPr>
      <xdr:spPr>
        <a:xfrm>
          <a:off x="3746500" y="1669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157411</xdr:rowOff>
    </xdr:from>
    <xdr:ext cx="534377" cy="259045"/>
    <xdr:sp macro="" textlink="">
      <xdr:nvSpPr>
        <xdr:cNvPr id="253" name="テキスト ボックス 252"/>
        <xdr:cNvSpPr txBox="1"/>
      </xdr:nvSpPr>
      <xdr:spPr>
        <a:xfrm>
          <a:off x="3530111" y="167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54153</xdr:rowOff>
    </xdr:from>
    <xdr:to>
      <xdr:col>15</xdr:col>
      <xdr:colOff>101600</xdr:colOff>
      <xdr:row>97</xdr:row>
      <xdr:rowOff>155753</xdr:rowOff>
    </xdr:to>
    <xdr:sp macro="" textlink="">
      <xdr:nvSpPr>
        <xdr:cNvPr id="254" name="楕円 253"/>
        <xdr:cNvSpPr/>
      </xdr:nvSpPr>
      <xdr:spPr>
        <a:xfrm>
          <a:off x="2857500" y="166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146880</xdr:rowOff>
    </xdr:from>
    <xdr:ext cx="534377" cy="259045"/>
    <xdr:sp macro="" textlink="">
      <xdr:nvSpPr>
        <xdr:cNvPr id="255" name="テキスト ボックス 254"/>
        <xdr:cNvSpPr txBox="1"/>
      </xdr:nvSpPr>
      <xdr:spPr>
        <a:xfrm>
          <a:off x="2641111"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55214</xdr:rowOff>
    </xdr:from>
    <xdr:to>
      <xdr:col>10</xdr:col>
      <xdr:colOff>165100</xdr:colOff>
      <xdr:row>97</xdr:row>
      <xdr:rowOff>156814</xdr:rowOff>
    </xdr:to>
    <xdr:sp macro="" textlink="">
      <xdr:nvSpPr>
        <xdr:cNvPr id="256" name="楕円 255"/>
        <xdr:cNvSpPr/>
      </xdr:nvSpPr>
      <xdr:spPr>
        <a:xfrm>
          <a:off x="1968500" y="1668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1891</xdr:rowOff>
    </xdr:from>
    <xdr:ext cx="534377" cy="259045"/>
    <xdr:sp macro="" textlink="">
      <xdr:nvSpPr>
        <xdr:cNvPr id="257" name="テキスト ボックス 256"/>
        <xdr:cNvSpPr txBox="1"/>
      </xdr:nvSpPr>
      <xdr:spPr>
        <a:xfrm>
          <a:off x="1752111" y="164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127795</xdr:rowOff>
    </xdr:from>
    <xdr:to>
      <xdr:col>6</xdr:col>
      <xdr:colOff>38100</xdr:colOff>
      <xdr:row>98</xdr:row>
      <xdr:rowOff>57945</xdr:rowOff>
    </xdr:to>
    <xdr:sp macro="" textlink="">
      <xdr:nvSpPr>
        <xdr:cNvPr id="258" name="楕円 257"/>
        <xdr:cNvSpPr/>
      </xdr:nvSpPr>
      <xdr:spPr>
        <a:xfrm>
          <a:off x="1079500" y="167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49072</xdr:rowOff>
    </xdr:from>
    <xdr:ext cx="534377" cy="259045"/>
    <xdr:sp macro="" textlink="">
      <xdr:nvSpPr>
        <xdr:cNvPr id="259" name="テキスト ボックス 258"/>
        <xdr:cNvSpPr txBox="1"/>
      </xdr:nvSpPr>
      <xdr:spPr>
        <a:xfrm>
          <a:off x="863111" y="1685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96439</xdr:rowOff>
    </xdr:from>
    <xdr:to>
      <xdr:col>55</xdr:col>
      <xdr:colOff>0</xdr:colOff>
      <xdr:row>38</xdr:row>
      <xdr:rowOff>99545</xdr:rowOff>
    </xdr:to>
    <xdr:cxnSp macro="">
      <xdr:nvCxnSpPr>
        <xdr:cNvPr id="290" name="直線コネクタ 289"/>
        <xdr:cNvCxnSpPr/>
      </xdr:nvCxnSpPr>
      <xdr:spPr>
        <a:xfrm flipV="1">
          <a:off x="9639300" y="6611539"/>
          <a:ext cx="83820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99545</xdr:rowOff>
    </xdr:from>
    <xdr:to>
      <xdr:col>50</xdr:col>
      <xdr:colOff>114300</xdr:colOff>
      <xdr:row>38</xdr:row>
      <xdr:rowOff>109917</xdr:rowOff>
    </xdr:to>
    <xdr:cxnSp macro="">
      <xdr:nvCxnSpPr>
        <xdr:cNvPr id="293" name="直線コネクタ 292"/>
        <xdr:cNvCxnSpPr/>
      </xdr:nvCxnSpPr>
      <xdr:spPr>
        <a:xfrm flipV="1">
          <a:off x="8750300" y="6614645"/>
          <a:ext cx="8890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104770</xdr:rowOff>
    </xdr:from>
    <xdr:to>
      <xdr:col>45</xdr:col>
      <xdr:colOff>177800</xdr:colOff>
      <xdr:row>38</xdr:row>
      <xdr:rowOff>109917</xdr:rowOff>
    </xdr:to>
    <xdr:cxnSp macro="">
      <xdr:nvCxnSpPr>
        <xdr:cNvPr id="296" name="直線コネクタ 295"/>
        <xdr:cNvCxnSpPr/>
      </xdr:nvCxnSpPr>
      <xdr:spPr>
        <a:xfrm>
          <a:off x="7861300" y="6619870"/>
          <a:ext cx="889000" cy="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104770</xdr:rowOff>
    </xdr:from>
    <xdr:to>
      <xdr:col>41</xdr:col>
      <xdr:colOff>50800</xdr:colOff>
      <xdr:row>38</xdr:row>
      <xdr:rowOff>107056</xdr:rowOff>
    </xdr:to>
    <xdr:cxnSp macro="">
      <xdr:nvCxnSpPr>
        <xdr:cNvPr id="299" name="直線コネクタ 298"/>
        <xdr:cNvCxnSpPr/>
      </xdr:nvCxnSpPr>
      <xdr:spPr>
        <a:xfrm flipV="1">
          <a:off x="6972300" y="66198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45639</xdr:rowOff>
    </xdr:from>
    <xdr:to>
      <xdr:col>55</xdr:col>
      <xdr:colOff>50800</xdr:colOff>
      <xdr:row>38</xdr:row>
      <xdr:rowOff>147239</xdr:rowOff>
    </xdr:to>
    <xdr:sp macro="" textlink="">
      <xdr:nvSpPr>
        <xdr:cNvPr id="309" name="楕円 308"/>
        <xdr:cNvSpPr/>
      </xdr:nvSpPr>
      <xdr:spPr>
        <a:xfrm>
          <a:off x="10426700" y="656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132016</xdr:rowOff>
    </xdr:from>
    <xdr:ext cx="534377" cy="259045"/>
    <xdr:sp macro="" textlink="">
      <xdr:nvSpPr>
        <xdr:cNvPr id="310" name="補助費等該当値テキスト"/>
        <xdr:cNvSpPr txBox="1"/>
      </xdr:nvSpPr>
      <xdr:spPr>
        <a:xfrm>
          <a:off x="10528300" y="647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48745</xdr:rowOff>
    </xdr:from>
    <xdr:to>
      <xdr:col>50</xdr:col>
      <xdr:colOff>165100</xdr:colOff>
      <xdr:row>38</xdr:row>
      <xdr:rowOff>150345</xdr:rowOff>
    </xdr:to>
    <xdr:sp macro="" textlink="">
      <xdr:nvSpPr>
        <xdr:cNvPr id="311" name="楕円 310"/>
        <xdr:cNvSpPr/>
      </xdr:nvSpPr>
      <xdr:spPr>
        <a:xfrm>
          <a:off x="9588500" y="65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141472</xdr:rowOff>
    </xdr:from>
    <xdr:ext cx="534377" cy="259045"/>
    <xdr:sp macro="" textlink="">
      <xdr:nvSpPr>
        <xdr:cNvPr id="312" name="テキスト ボックス 311"/>
        <xdr:cNvSpPr txBox="1"/>
      </xdr:nvSpPr>
      <xdr:spPr>
        <a:xfrm>
          <a:off x="9372111" y="66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59117</xdr:rowOff>
    </xdr:from>
    <xdr:to>
      <xdr:col>46</xdr:col>
      <xdr:colOff>38100</xdr:colOff>
      <xdr:row>38</xdr:row>
      <xdr:rowOff>160717</xdr:rowOff>
    </xdr:to>
    <xdr:sp macro="" textlink="">
      <xdr:nvSpPr>
        <xdr:cNvPr id="313" name="楕円 312"/>
        <xdr:cNvSpPr/>
      </xdr:nvSpPr>
      <xdr:spPr>
        <a:xfrm>
          <a:off x="8699500" y="657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151844</xdr:rowOff>
    </xdr:from>
    <xdr:ext cx="534377" cy="259045"/>
    <xdr:sp macro="" textlink="">
      <xdr:nvSpPr>
        <xdr:cNvPr id="314" name="テキスト ボックス 313"/>
        <xdr:cNvSpPr txBox="1"/>
      </xdr:nvSpPr>
      <xdr:spPr>
        <a:xfrm>
          <a:off x="8483111" y="66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53970</xdr:rowOff>
    </xdr:from>
    <xdr:to>
      <xdr:col>41</xdr:col>
      <xdr:colOff>101600</xdr:colOff>
      <xdr:row>38</xdr:row>
      <xdr:rowOff>155570</xdr:rowOff>
    </xdr:to>
    <xdr:sp macro="" textlink="">
      <xdr:nvSpPr>
        <xdr:cNvPr id="315" name="楕円 314"/>
        <xdr:cNvSpPr/>
      </xdr:nvSpPr>
      <xdr:spPr>
        <a:xfrm>
          <a:off x="7810500" y="656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146697</xdr:rowOff>
    </xdr:from>
    <xdr:ext cx="534377" cy="259045"/>
    <xdr:sp macro="" textlink="">
      <xdr:nvSpPr>
        <xdr:cNvPr id="316" name="テキスト ボックス 315"/>
        <xdr:cNvSpPr txBox="1"/>
      </xdr:nvSpPr>
      <xdr:spPr>
        <a:xfrm>
          <a:off x="7594111" y="666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56256</xdr:rowOff>
    </xdr:from>
    <xdr:to>
      <xdr:col>36</xdr:col>
      <xdr:colOff>165100</xdr:colOff>
      <xdr:row>38</xdr:row>
      <xdr:rowOff>157856</xdr:rowOff>
    </xdr:to>
    <xdr:sp macro="" textlink="">
      <xdr:nvSpPr>
        <xdr:cNvPr id="317" name="楕円 316"/>
        <xdr:cNvSpPr/>
      </xdr:nvSpPr>
      <xdr:spPr>
        <a:xfrm>
          <a:off x="6921500" y="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148983</xdr:rowOff>
    </xdr:from>
    <xdr:ext cx="534377" cy="259045"/>
    <xdr:sp macro="" textlink="">
      <xdr:nvSpPr>
        <xdr:cNvPr id="318" name="テキスト ボックス 317"/>
        <xdr:cNvSpPr txBox="1"/>
      </xdr:nvSpPr>
      <xdr:spPr>
        <a:xfrm>
          <a:off x="6705111" y="66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149680</xdr:rowOff>
    </xdr:from>
    <xdr:to>
      <xdr:col>55</xdr:col>
      <xdr:colOff>0</xdr:colOff>
      <xdr:row>58</xdr:row>
      <xdr:rowOff>159937</xdr:rowOff>
    </xdr:to>
    <xdr:cxnSp macro="">
      <xdr:nvCxnSpPr>
        <xdr:cNvPr id="347" name="直線コネクタ 346"/>
        <xdr:cNvCxnSpPr/>
      </xdr:nvCxnSpPr>
      <xdr:spPr>
        <a:xfrm flipV="1">
          <a:off x="9639300" y="10093780"/>
          <a:ext cx="838200" cy="1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63209</xdr:rowOff>
    </xdr:from>
    <xdr:to>
      <xdr:col>50</xdr:col>
      <xdr:colOff>114300</xdr:colOff>
      <xdr:row>58</xdr:row>
      <xdr:rowOff>159937</xdr:rowOff>
    </xdr:to>
    <xdr:cxnSp macro="">
      <xdr:nvCxnSpPr>
        <xdr:cNvPr id="350" name="直線コネクタ 349"/>
        <xdr:cNvCxnSpPr/>
      </xdr:nvCxnSpPr>
      <xdr:spPr>
        <a:xfrm>
          <a:off x="8750300" y="10007309"/>
          <a:ext cx="889000" cy="9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63209</xdr:rowOff>
    </xdr:from>
    <xdr:to>
      <xdr:col>45</xdr:col>
      <xdr:colOff>177800</xdr:colOff>
      <xdr:row>58</xdr:row>
      <xdr:rowOff>124060</xdr:rowOff>
    </xdr:to>
    <xdr:cxnSp macro="">
      <xdr:nvCxnSpPr>
        <xdr:cNvPr id="353" name="直線コネクタ 352"/>
        <xdr:cNvCxnSpPr/>
      </xdr:nvCxnSpPr>
      <xdr:spPr>
        <a:xfrm flipV="1">
          <a:off x="7861300" y="10007309"/>
          <a:ext cx="889000" cy="6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74692</xdr:rowOff>
    </xdr:from>
    <xdr:to>
      <xdr:col>41</xdr:col>
      <xdr:colOff>50800</xdr:colOff>
      <xdr:row>58</xdr:row>
      <xdr:rowOff>124060</xdr:rowOff>
    </xdr:to>
    <xdr:cxnSp macro="">
      <xdr:nvCxnSpPr>
        <xdr:cNvPr id="356" name="直線コネクタ 355"/>
        <xdr:cNvCxnSpPr/>
      </xdr:nvCxnSpPr>
      <xdr:spPr>
        <a:xfrm>
          <a:off x="6972300" y="10018792"/>
          <a:ext cx="889000" cy="4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98880</xdr:rowOff>
    </xdr:from>
    <xdr:to>
      <xdr:col>55</xdr:col>
      <xdr:colOff>50800</xdr:colOff>
      <xdr:row>59</xdr:row>
      <xdr:rowOff>29030</xdr:rowOff>
    </xdr:to>
    <xdr:sp macro="" textlink="">
      <xdr:nvSpPr>
        <xdr:cNvPr id="366" name="楕円 365"/>
        <xdr:cNvSpPr/>
      </xdr:nvSpPr>
      <xdr:spPr>
        <a:xfrm>
          <a:off x="10426700" y="1004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13807</xdr:rowOff>
    </xdr:from>
    <xdr:ext cx="534377" cy="259045"/>
    <xdr:sp macro="" textlink="">
      <xdr:nvSpPr>
        <xdr:cNvPr id="367" name="普通建設事業費該当値テキスト"/>
        <xdr:cNvSpPr txBox="1"/>
      </xdr:nvSpPr>
      <xdr:spPr>
        <a:xfrm>
          <a:off x="10528300" y="995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109137</xdr:rowOff>
    </xdr:from>
    <xdr:to>
      <xdr:col>50</xdr:col>
      <xdr:colOff>165100</xdr:colOff>
      <xdr:row>59</xdr:row>
      <xdr:rowOff>39287</xdr:rowOff>
    </xdr:to>
    <xdr:sp macro="" textlink="">
      <xdr:nvSpPr>
        <xdr:cNvPr id="368" name="楕円 367"/>
        <xdr:cNvSpPr/>
      </xdr:nvSpPr>
      <xdr:spPr>
        <a:xfrm>
          <a:off x="9588500" y="100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30414</xdr:rowOff>
    </xdr:from>
    <xdr:ext cx="534377" cy="259045"/>
    <xdr:sp macro="" textlink="">
      <xdr:nvSpPr>
        <xdr:cNvPr id="369" name="テキスト ボックス 368"/>
        <xdr:cNvSpPr txBox="1"/>
      </xdr:nvSpPr>
      <xdr:spPr>
        <a:xfrm>
          <a:off x="9372111" y="101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12409</xdr:rowOff>
    </xdr:from>
    <xdr:to>
      <xdr:col>46</xdr:col>
      <xdr:colOff>38100</xdr:colOff>
      <xdr:row>58</xdr:row>
      <xdr:rowOff>114009</xdr:rowOff>
    </xdr:to>
    <xdr:sp macro="" textlink="">
      <xdr:nvSpPr>
        <xdr:cNvPr id="370" name="楕円 369"/>
        <xdr:cNvSpPr/>
      </xdr:nvSpPr>
      <xdr:spPr>
        <a:xfrm>
          <a:off x="8699500" y="995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105136</xdr:rowOff>
    </xdr:from>
    <xdr:ext cx="534377" cy="259045"/>
    <xdr:sp macro="" textlink="">
      <xdr:nvSpPr>
        <xdr:cNvPr id="371" name="テキスト ボックス 370"/>
        <xdr:cNvSpPr txBox="1"/>
      </xdr:nvSpPr>
      <xdr:spPr>
        <a:xfrm>
          <a:off x="8483111" y="1004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73260</xdr:rowOff>
    </xdr:from>
    <xdr:to>
      <xdr:col>41</xdr:col>
      <xdr:colOff>101600</xdr:colOff>
      <xdr:row>59</xdr:row>
      <xdr:rowOff>3410</xdr:rowOff>
    </xdr:to>
    <xdr:sp macro="" textlink="">
      <xdr:nvSpPr>
        <xdr:cNvPr id="372" name="楕円 371"/>
        <xdr:cNvSpPr/>
      </xdr:nvSpPr>
      <xdr:spPr>
        <a:xfrm>
          <a:off x="7810500" y="100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165987</xdr:rowOff>
    </xdr:from>
    <xdr:ext cx="534377" cy="259045"/>
    <xdr:sp macro="" textlink="">
      <xdr:nvSpPr>
        <xdr:cNvPr id="373" name="テキスト ボックス 372"/>
        <xdr:cNvSpPr txBox="1"/>
      </xdr:nvSpPr>
      <xdr:spPr>
        <a:xfrm>
          <a:off x="7594111" y="1011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23892</xdr:rowOff>
    </xdr:from>
    <xdr:to>
      <xdr:col>36</xdr:col>
      <xdr:colOff>165100</xdr:colOff>
      <xdr:row>58</xdr:row>
      <xdr:rowOff>125492</xdr:rowOff>
    </xdr:to>
    <xdr:sp macro="" textlink="">
      <xdr:nvSpPr>
        <xdr:cNvPr id="374" name="楕円 373"/>
        <xdr:cNvSpPr/>
      </xdr:nvSpPr>
      <xdr:spPr>
        <a:xfrm>
          <a:off x="6921500" y="99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116619</xdr:rowOff>
    </xdr:from>
    <xdr:ext cx="534377" cy="259045"/>
    <xdr:sp macro="" textlink="">
      <xdr:nvSpPr>
        <xdr:cNvPr id="375" name="テキスト ボックス 374"/>
        <xdr:cNvSpPr txBox="1"/>
      </xdr:nvSpPr>
      <xdr:spPr>
        <a:xfrm>
          <a:off x="6705111" y="10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42339</xdr:rowOff>
    </xdr:from>
    <xdr:to>
      <xdr:col>55</xdr:col>
      <xdr:colOff>0</xdr:colOff>
      <xdr:row>79</xdr:row>
      <xdr:rowOff>44320</xdr:rowOff>
    </xdr:to>
    <xdr:cxnSp macro="">
      <xdr:nvCxnSpPr>
        <xdr:cNvPr id="404" name="直線コネクタ 403"/>
        <xdr:cNvCxnSpPr/>
      </xdr:nvCxnSpPr>
      <xdr:spPr>
        <a:xfrm>
          <a:off x="9639300" y="13586889"/>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38616</xdr:rowOff>
    </xdr:from>
    <xdr:to>
      <xdr:col>50</xdr:col>
      <xdr:colOff>114300</xdr:colOff>
      <xdr:row>79</xdr:row>
      <xdr:rowOff>42339</xdr:rowOff>
    </xdr:to>
    <xdr:cxnSp macro="">
      <xdr:nvCxnSpPr>
        <xdr:cNvPr id="407" name="直線コネクタ 406"/>
        <xdr:cNvCxnSpPr/>
      </xdr:nvCxnSpPr>
      <xdr:spPr>
        <a:xfrm>
          <a:off x="8750300" y="13583166"/>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38616</xdr:rowOff>
    </xdr:from>
    <xdr:to>
      <xdr:col>45</xdr:col>
      <xdr:colOff>177800</xdr:colOff>
      <xdr:row>79</xdr:row>
      <xdr:rowOff>42515</xdr:rowOff>
    </xdr:to>
    <xdr:cxnSp macro="">
      <xdr:nvCxnSpPr>
        <xdr:cNvPr id="410" name="直線コネクタ 409"/>
        <xdr:cNvCxnSpPr/>
      </xdr:nvCxnSpPr>
      <xdr:spPr>
        <a:xfrm flipV="1">
          <a:off x="7861300" y="13583166"/>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31522</xdr:rowOff>
    </xdr:from>
    <xdr:to>
      <xdr:col>41</xdr:col>
      <xdr:colOff>50800</xdr:colOff>
      <xdr:row>79</xdr:row>
      <xdr:rowOff>42515</xdr:rowOff>
    </xdr:to>
    <xdr:cxnSp macro="">
      <xdr:nvCxnSpPr>
        <xdr:cNvPr id="413" name="直線コネクタ 412"/>
        <xdr:cNvCxnSpPr/>
      </xdr:nvCxnSpPr>
      <xdr:spPr>
        <a:xfrm>
          <a:off x="6972300" y="13576072"/>
          <a:ext cx="889000" cy="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164970</xdr:rowOff>
    </xdr:from>
    <xdr:to>
      <xdr:col>55</xdr:col>
      <xdr:colOff>50800</xdr:colOff>
      <xdr:row>79</xdr:row>
      <xdr:rowOff>95120</xdr:rowOff>
    </xdr:to>
    <xdr:sp macro="" textlink="">
      <xdr:nvSpPr>
        <xdr:cNvPr id="423" name="楕円 422"/>
        <xdr:cNvSpPr/>
      </xdr:nvSpPr>
      <xdr:spPr>
        <a:xfrm>
          <a:off x="10426700" y="135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79897</xdr:rowOff>
    </xdr:from>
    <xdr:ext cx="313932" cy="259045"/>
    <xdr:sp macro="" textlink="">
      <xdr:nvSpPr>
        <xdr:cNvPr id="424" name="普通建設事業費 （ うち新規整備　）該当値テキスト"/>
        <xdr:cNvSpPr txBox="1"/>
      </xdr:nvSpPr>
      <xdr:spPr>
        <a:xfrm>
          <a:off x="10528300" y="13452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162989</xdr:rowOff>
    </xdr:from>
    <xdr:to>
      <xdr:col>50</xdr:col>
      <xdr:colOff>165100</xdr:colOff>
      <xdr:row>79</xdr:row>
      <xdr:rowOff>93139</xdr:rowOff>
    </xdr:to>
    <xdr:sp macro="" textlink="">
      <xdr:nvSpPr>
        <xdr:cNvPr id="425" name="楕円 424"/>
        <xdr:cNvSpPr/>
      </xdr:nvSpPr>
      <xdr:spPr>
        <a:xfrm>
          <a:off x="9588500" y="1353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84266</xdr:rowOff>
    </xdr:from>
    <xdr:ext cx="378565" cy="259045"/>
    <xdr:sp macro="" textlink="">
      <xdr:nvSpPr>
        <xdr:cNvPr id="426" name="テキスト ボックス 425"/>
        <xdr:cNvSpPr txBox="1"/>
      </xdr:nvSpPr>
      <xdr:spPr>
        <a:xfrm>
          <a:off x="9450017" y="1362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159266</xdr:rowOff>
    </xdr:from>
    <xdr:to>
      <xdr:col>46</xdr:col>
      <xdr:colOff>38100</xdr:colOff>
      <xdr:row>79</xdr:row>
      <xdr:rowOff>89416</xdr:rowOff>
    </xdr:to>
    <xdr:sp macro="" textlink="">
      <xdr:nvSpPr>
        <xdr:cNvPr id="427" name="楕円 426"/>
        <xdr:cNvSpPr/>
      </xdr:nvSpPr>
      <xdr:spPr>
        <a:xfrm>
          <a:off x="8699500" y="135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80543</xdr:rowOff>
    </xdr:from>
    <xdr:ext cx="469744" cy="259045"/>
    <xdr:sp macro="" textlink="">
      <xdr:nvSpPr>
        <xdr:cNvPr id="428" name="テキスト ボックス 427"/>
        <xdr:cNvSpPr txBox="1"/>
      </xdr:nvSpPr>
      <xdr:spPr>
        <a:xfrm>
          <a:off x="8515428" y="1362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163165</xdr:rowOff>
    </xdr:from>
    <xdr:to>
      <xdr:col>41</xdr:col>
      <xdr:colOff>101600</xdr:colOff>
      <xdr:row>79</xdr:row>
      <xdr:rowOff>93315</xdr:rowOff>
    </xdr:to>
    <xdr:sp macro="" textlink="">
      <xdr:nvSpPr>
        <xdr:cNvPr id="429" name="楕円 428"/>
        <xdr:cNvSpPr/>
      </xdr:nvSpPr>
      <xdr:spPr>
        <a:xfrm>
          <a:off x="7810500" y="135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84442</xdr:rowOff>
    </xdr:from>
    <xdr:ext cx="378565" cy="259045"/>
    <xdr:sp macro="" textlink="">
      <xdr:nvSpPr>
        <xdr:cNvPr id="430" name="テキスト ボックス 429"/>
        <xdr:cNvSpPr txBox="1"/>
      </xdr:nvSpPr>
      <xdr:spPr>
        <a:xfrm>
          <a:off x="7672017" y="13628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152172</xdr:rowOff>
    </xdr:from>
    <xdr:to>
      <xdr:col>36</xdr:col>
      <xdr:colOff>165100</xdr:colOff>
      <xdr:row>79</xdr:row>
      <xdr:rowOff>82322</xdr:rowOff>
    </xdr:to>
    <xdr:sp macro="" textlink="">
      <xdr:nvSpPr>
        <xdr:cNvPr id="431" name="楕円 430"/>
        <xdr:cNvSpPr/>
      </xdr:nvSpPr>
      <xdr:spPr>
        <a:xfrm>
          <a:off x="6921500" y="135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73449</xdr:rowOff>
    </xdr:from>
    <xdr:ext cx="469744" cy="259045"/>
    <xdr:sp macro="" textlink="">
      <xdr:nvSpPr>
        <xdr:cNvPr id="432" name="テキスト ボックス 431"/>
        <xdr:cNvSpPr txBox="1"/>
      </xdr:nvSpPr>
      <xdr:spPr>
        <a:xfrm>
          <a:off x="6737428" y="1361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22611</xdr:rowOff>
    </xdr:from>
    <xdr:to>
      <xdr:col>55</xdr:col>
      <xdr:colOff>0</xdr:colOff>
      <xdr:row>98</xdr:row>
      <xdr:rowOff>32976</xdr:rowOff>
    </xdr:to>
    <xdr:cxnSp macro="">
      <xdr:nvCxnSpPr>
        <xdr:cNvPr id="459" name="直線コネクタ 458"/>
        <xdr:cNvCxnSpPr/>
      </xdr:nvCxnSpPr>
      <xdr:spPr>
        <a:xfrm flipV="1">
          <a:off x="9639300" y="16824711"/>
          <a:ext cx="8382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152172</xdr:rowOff>
    </xdr:from>
    <xdr:to>
      <xdr:col>50</xdr:col>
      <xdr:colOff>114300</xdr:colOff>
      <xdr:row>98</xdr:row>
      <xdr:rowOff>32976</xdr:rowOff>
    </xdr:to>
    <xdr:cxnSp macro="">
      <xdr:nvCxnSpPr>
        <xdr:cNvPr id="462" name="直線コネクタ 461"/>
        <xdr:cNvCxnSpPr/>
      </xdr:nvCxnSpPr>
      <xdr:spPr>
        <a:xfrm>
          <a:off x="8750300" y="16611372"/>
          <a:ext cx="889000" cy="22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152172</xdr:rowOff>
    </xdr:from>
    <xdr:to>
      <xdr:col>45</xdr:col>
      <xdr:colOff>177800</xdr:colOff>
      <xdr:row>97</xdr:row>
      <xdr:rowOff>111423</xdr:rowOff>
    </xdr:to>
    <xdr:cxnSp macro="">
      <xdr:nvCxnSpPr>
        <xdr:cNvPr id="465" name="直線コネクタ 464"/>
        <xdr:cNvCxnSpPr/>
      </xdr:nvCxnSpPr>
      <xdr:spPr>
        <a:xfrm flipV="1">
          <a:off x="7861300" y="16611372"/>
          <a:ext cx="889000" cy="1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7" name="テキスト ボックス 466"/>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18532</xdr:rowOff>
    </xdr:from>
    <xdr:to>
      <xdr:col>41</xdr:col>
      <xdr:colOff>50800</xdr:colOff>
      <xdr:row>97</xdr:row>
      <xdr:rowOff>111423</xdr:rowOff>
    </xdr:to>
    <xdr:cxnSp macro="">
      <xdr:nvCxnSpPr>
        <xdr:cNvPr id="468" name="直線コネクタ 467"/>
        <xdr:cNvCxnSpPr/>
      </xdr:nvCxnSpPr>
      <xdr:spPr>
        <a:xfrm>
          <a:off x="6972300" y="16649182"/>
          <a:ext cx="889000" cy="9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2" name="テキスト ボックス 471"/>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143261</xdr:rowOff>
    </xdr:from>
    <xdr:to>
      <xdr:col>55</xdr:col>
      <xdr:colOff>50800</xdr:colOff>
      <xdr:row>98</xdr:row>
      <xdr:rowOff>73411</xdr:rowOff>
    </xdr:to>
    <xdr:sp macro="" textlink="">
      <xdr:nvSpPr>
        <xdr:cNvPr id="478" name="楕円 477"/>
        <xdr:cNvSpPr/>
      </xdr:nvSpPr>
      <xdr:spPr>
        <a:xfrm>
          <a:off x="10426700" y="16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58188</xdr:rowOff>
    </xdr:from>
    <xdr:ext cx="534377" cy="259045"/>
    <xdr:sp macro="" textlink="">
      <xdr:nvSpPr>
        <xdr:cNvPr id="479" name="普通建設事業費 （ うち更新整備　）該当値テキスト"/>
        <xdr:cNvSpPr txBox="1"/>
      </xdr:nvSpPr>
      <xdr:spPr>
        <a:xfrm>
          <a:off x="10528300" y="1668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153626</xdr:rowOff>
    </xdr:from>
    <xdr:to>
      <xdr:col>50</xdr:col>
      <xdr:colOff>165100</xdr:colOff>
      <xdr:row>98</xdr:row>
      <xdr:rowOff>83776</xdr:rowOff>
    </xdr:to>
    <xdr:sp macro="" textlink="">
      <xdr:nvSpPr>
        <xdr:cNvPr id="480" name="楕円 479"/>
        <xdr:cNvSpPr/>
      </xdr:nvSpPr>
      <xdr:spPr>
        <a:xfrm>
          <a:off x="9588500" y="167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74903</xdr:rowOff>
    </xdr:from>
    <xdr:ext cx="534377" cy="259045"/>
    <xdr:sp macro="" textlink="">
      <xdr:nvSpPr>
        <xdr:cNvPr id="481" name="テキスト ボックス 480"/>
        <xdr:cNvSpPr txBox="1"/>
      </xdr:nvSpPr>
      <xdr:spPr>
        <a:xfrm>
          <a:off x="9372111" y="168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101372</xdr:rowOff>
    </xdr:from>
    <xdr:to>
      <xdr:col>46</xdr:col>
      <xdr:colOff>38100</xdr:colOff>
      <xdr:row>97</xdr:row>
      <xdr:rowOff>31522</xdr:rowOff>
    </xdr:to>
    <xdr:sp macro="" textlink="">
      <xdr:nvSpPr>
        <xdr:cNvPr id="482" name="楕円 481"/>
        <xdr:cNvSpPr/>
      </xdr:nvSpPr>
      <xdr:spPr>
        <a:xfrm>
          <a:off x="8699500" y="165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48049</xdr:rowOff>
    </xdr:from>
    <xdr:ext cx="534377" cy="259045"/>
    <xdr:sp macro="" textlink="">
      <xdr:nvSpPr>
        <xdr:cNvPr id="483" name="テキスト ボックス 482"/>
        <xdr:cNvSpPr txBox="1"/>
      </xdr:nvSpPr>
      <xdr:spPr>
        <a:xfrm>
          <a:off x="8483111" y="1633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60623</xdr:rowOff>
    </xdr:from>
    <xdr:to>
      <xdr:col>41</xdr:col>
      <xdr:colOff>101600</xdr:colOff>
      <xdr:row>97</xdr:row>
      <xdr:rowOff>162223</xdr:rowOff>
    </xdr:to>
    <xdr:sp macro="" textlink="">
      <xdr:nvSpPr>
        <xdr:cNvPr id="484" name="楕円 483"/>
        <xdr:cNvSpPr/>
      </xdr:nvSpPr>
      <xdr:spPr>
        <a:xfrm>
          <a:off x="7810500" y="1669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153350</xdr:rowOff>
    </xdr:from>
    <xdr:ext cx="534377" cy="259045"/>
    <xdr:sp macro="" textlink="">
      <xdr:nvSpPr>
        <xdr:cNvPr id="485" name="テキスト ボックス 484"/>
        <xdr:cNvSpPr txBox="1"/>
      </xdr:nvSpPr>
      <xdr:spPr>
        <a:xfrm>
          <a:off x="7594111" y="1678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139182</xdr:rowOff>
    </xdr:from>
    <xdr:to>
      <xdr:col>36</xdr:col>
      <xdr:colOff>165100</xdr:colOff>
      <xdr:row>97</xdr:row>
      <xdr:rowOff>69332</xdr:rowOff>
    </xdr:to>
    <xdr:sp macro="" textlink="">
      <xdr:nvSpPr>
        <xdr:cNvPr id="486" name="楕円 485"/>
        <xdr:cNvSpPr/>
      </xdr:nvSpPr>
      <xdr:spPr>
        <a:xfrm>
          <a:off x="6921500" y="1659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85859</xdr:rowOff>
    </xdr:from>
    <xdr:ext cx="534377" cy="259045"/>
    <xdr:sp macro="" textlink="">
      <xdr:nvSpPr>
        <xdr:cNvPr id="487" name="テキスト ボックス 486"/>
        <xdr:cNvSpPr txBox="1"/>
      </xdr:nvSpPr>
      <xdr:spPr>
        <a:xfrm>
          <a:off x="6705111" y="1637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161646</xdr:rowOff>
    </xdr:from>
    <xdr:to>
      <xdr:col>71</xdr:col>
      <xdr:colOff>177800</xdr:colOff>
      <xdr:row>39</xdr:row>
      <xdr:rowOff>44450</xdr:rowOff>
    </xdr:to>
    <xdr:cxnSp macro="">
      <xdr:nvCxnSpPr>
        <xdr:cNvPr id="525" name="直線コネクタ 524"/>
        <xdr:cNvCxnSpPr/>
      </xdr:nvCxnSpPr>
      <xdr:spPr>
        <a:xfrm>
          <a:off x="12814300" y="6676746"/>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110846</xdr:rowOff>
    </xdr:from>
    <xdr:to>
      <xdr:col>67</xdr:col>
      <xdr:colOff>101600</xdr:colOff>
      <xdr:row>39</xdr:row>
      <xdr:rowOff>40996</xdr:rowOff>
    </xdr:to>
    <xdr:sp macro="" textlink="">
      <xdr:nvSpPr>
        <xdr:cNvPr id="543" name="楕円 542"/>
        <xdr:cNvSpPr/>
      </xdr:nvSpPr>
      <xdr:spPr>
        <a:xfrm>
          <a:off x="12763500" y="66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32123</xdr:rowOff>
    </xdr:from>
    <xdr:ext cx="469744" cy="259045"/>
    <xdr:sp macro="" textlink="">
      <xdr:nvSpPr>
        <xdr:cNvPr id="544" name="テキスト ボックス 543"/>
        <xdr:cNvSpPr txBox="1"/>
      </xdr:nvSpPr>
      <xdr:spPr>
        <a:xfrm>
          <a:off x="12579428" y="671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158719</xdr:rowOff>
    </xdr:from>
    <xdr:to>
      <xdr:col>85</xdr:col>
      <xdr:colOff>127000</xdr:colOff>
      <xdr:row>77</xdr:row>
      <xdr:rowOff>163040</xdr:rowOff>
    </xdr:to>
    <xdr:cxnSp macro="">
      <xdr:nvCxnSpPr>
        <xdr:cNvPr id="622" name="直線コネクタ 621"/>
        <xdr:cNvCxnSpPr/>
      </xdr:nvCxnSpPr>
      <xdr:spPr>
        <a:xfrm>
          <a:off x="15481300" y="13360369"/>
          <a:ext cx="8382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135052</xdr:rowOff>
    </xdr:from>
    <xdr:to>
      <xdr:col>81</xdr:col>
      <xdr:colOff>50800</xdr:colOff>
      <xdr:row>77</xdr:row>
      <xdr:rowOff>158719</xdr:rowOff>
    </xdr:to>
    <xdr:cxnSp macro="">
      <xdr:nvCxnSpPr>
        <xdr:cNvPr id="625" name="直線コネクタ 624"/>
        <xdr:cNvCxnSpPr/>
      </xdr:nvCxnSpPr>
      <xdr:spPr>
        <a:xfrm>
          <a:off x="14592300" y="13336702"/>
          <a:ext cx="889000" cy="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125847</xdr:rowOff>
    </xdr:from>
    <xdr:to>
      <xdr:col>76</xdr:col>
      <xdr:colOff>114300</xdr:colOff>
      <xdr:row>77</xdr:row>
      <xdr:rowOff>135052</xdr:rowOff>
    </xdr:to>
    <xdr:cxnSp macro="">
      <xdr:nvCxnSpPr>
        <xdr:cNvPr id="628" name="直線コネクタ 627"/>
        <xdr:cNvCxnSpPr/>
      </xdr:nvCxnSpPr>
      <xdr:spPr>
        <a:xfrm>
          <a:off x="13703300" y="13327497"/>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125847</xdr:rowOff>
    </xdr:from>
    <xdr:to>
      <xdr:col>71</xdr:col>
      <xdr:colOff>177800</xdr:colOff>
      <xdr:row>77</xdr:row>
      <xdr:rowOff>128110</xdr:rowOff>
    </xdr:to>
    <xdr:cxnSp macro="">
      <xdr:nvCxnSpPr>
        <xdr:cNvPr id="631" name="直線コネクタ 630"/>
        <xdr:cNvCxnSpPr/>
      </xdr:nvCxnSpPr>
      <xdr:spPr>
        <a:xfrm flipV="1">
          <a:off x="12814300" y="13327497"/>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112240</xdr:rowOff>
    </xdr:from>
    <xdr:to>
      <xdr:col>85</xdr:col>
      <xdr:colOff>177800</xdr:colOff>
      <xdr:row>78</xdr:row>
      <xdr:rowOff>42390</xdr:rowOff>
    </xdr:to>
    <xdr:sp macro="" textlink="">
      <xdr:nvSpPr>
        <xdr:cNvPr id="641" name="楕円 640"/>
        <xdr:cNvSpPr/>
      </xdr:nvSpPr>
      <xdr:spPr>
        <a:xfrm>
          <a:off x="16268700" y="133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27167</xdr:rowOff>
    </xdr:from>
    <xdr:ext cx="534377" cy="259045"/>
    <xdr:sp macro="" textlink="">
      <xdr:nvSpPr>
        <xdr:cNvPr id="642" name="公債費該当値テキスト"/>
        <xdr:cNvSpPr txBox="1"/>
      </xdr:nvSpPr>
      <xdr:spPr>
        <a:xfrm>
          <a:off x="16370300" y="132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107919</xdr:rowOff>
    </xdr:from>
    <xdr:to>
      <xdr:col>81</xdr:col>
      <xdr:colOff>101600</xdr:colOff>
      <xdr:row>78</xdr:row>
      <xdr:rowOff>38069</xdr:rowOff>
    </xdr:to>
    <xdr:sp macro="" textlink="">
      <xdr:nvSpPr>
        <xdr:cNvPr id="643" name="楕円 642"/>
        <xdr:cNvSpPr/>
      </xdr:nvSpPr>
      <xdr:spPr>
        <a:xfrm>
          <a:off x="15430500" y="133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29196</xdr:rowOff>
    </xdr:from>
    <xdr:ext cx="534377" cy="259045"/>
    <xdr:sp macro="" textlink="">
      <xdr:nvSpPr>
        <xdr:cNvPr id="644" name="テキスト ボックス 643"/>
        <xdr:cNvSpPr txBox="1"/>
      </xdr:nvSpPr>
      <xdr:spPr>
        <a:xfrm>
          <a:off x="15214111" y="1340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84252</xdr:rowOff>
    </xdr:from>
    <xdr:to>
      <xdr:col>76</xdr:col>
      <xdr:colOff>165100</xdr:colOff>
      <xdr:row>78</xdr:row>
      <xdr:rowOff>14402</xdr:rowOff>
    </xdr:to>
    <xdr:sp macro="" textlink="">
      <xdr:nvSpPr>
        <xdr:cNvPr id="645" name="楕円 644"/>
        <xdr:cNvSpPr/>
      </xdr:nvSpPr>
      <xdr:spPr>
        <a:xfrm>
          <a:off x="14541500" y="132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5529</xdr:rowOff>
    </xdr:from>
    <xdr:ext cx="534377" cy="259045"/>
    <xdr:sp macro="" textlink="">
      <xdr:nvSpPr>
        <xdr:cNvPr id="646" name="テキスト ボックス 645"/>
        <xdr:cNvSpPr txBox="1"/>
      </xdr:nvSpPr>
      <xdr:spPr>
        <a:xfrm>
          <a:off x="14325111" y="1337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75047</xdr:rowOff>
    </xdr:from>
    <xdr:to>
      <xdr:col>72</xdr:col>
      <xdr:colOff>38100</xdr:colOff>
      <xdr:row>78</xdr:row>
      <xdr:rowOff>5197</xdr:rowOff>
    </xdr:to>
    <xdr:sp macro="" textlink="">
      <xdr:nvSpPr>
        <xdr:cNvPr id="647" name="楕円 646"/>
        <xdr:cNvSpPr/>
      </xdr:nvSpPr>
      <xdr:spPr>
        <a:xfrm>
          <a:off x="13652500" y="132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167774</xdr:rowOff>
    </xdr:from>
    <xdr:ext cx="534377" cy="259045"/>
    <xdr:sp macro="" textlink="">
      <xdr:nvSpPr>
        <xdr:cNvPr id="648" name="テキスト ボックス 647"/>
        <xdr:cNvSpPr txBox="1"/>
      </xdr:nvSpPr>
      <xdr:spPr>
        <a:xfrm>
          <a:off x="13436111" y="1336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77310</xdr:rowOff>
    </xdr:from>
    <xdr:to>
      <xdr:col>67</xdr:col>
      <xdr:colOff>101600</xdr:colOff>
      <xdr:row>78</xdr:row>
      <xdr:rowOff>7460</xdr:rowOff>
    </xdr:to>
    <xdr:sp macro="" textlink="">
      <xdr:nvSpPr>
        <xdr:cNvPr id="649" name="楕円 648"/>
        <xdr:cNvSpPr/>
      </xdr:nvSpPr>
      <xdr:spPr>
        <a:xfrm>
          <a:off x="12763500" y="132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170037</xdr:rowOff>
    </xdr:from>
    <xdr:ext cx="534377" cy="259045"/>
    <xdr:sp macro="" textlink="">
      <xdr:nvSpPr>
        <xdr:cNvPr id="650" name="テキスト ボックス 649"/>
        <xdr:cNvSpPr txBox="1"/>
      </xdr:nvSpPr>
      <xdr:spPr>
        <a:xfrm>
          <a:off x="12547111" y="133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64109</xdr:rowOff>
    </xdr:from>
    <xdr:to>
      <xdr:col>85</xdr:col>
      <xdr:colOff>127000</xdr:colOff>
      <xdr:row>99</xdr:row>
      <xdr:rowOff>43002</xdr:rowOff>
    </xdr:to>
    <xdr:cxnSp macro="">
      <xdr:nvCxnSpPr>
        <xdr:cNvPr id="679" name="直線コネクタ 678"/>
        <xdr:cNvCxnSpPr/>
      </xdr:nvCxnSpPr>
      <xdr:spPr>
        <a:xfrm>
          <a:off x="15481300" y="16866209"/>
          <a:ext cx="838200" cy="1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64109</xdr:rowOff>
    </xdr:from>
    <xdr:to>
      <xdr:col>81</xdr:col>
      <xdr:colOff>50800</xdr:colOff>
      <xdr:row>98</xdr:row>
      <xdr:rowOff>104242</xdr:rowOff>
    </xdr:to>
    <xdr:cxnSp macro="">
      <xdr:nvCxnSpPr>
        <xdr:cNvPr id="682" name="直線コネクタ 681"/>
        <xdr:cNvCxnSpPr/>
      </xdr:nvCxnSpPr>
      <xdr:spPr>
        <a:xfrm flipV="1">
          <a:off x="14592300" y="16866209"/>
          <a:ext cx="889000" cy="4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104242</xdr:rowOff>
    </xdr:from>
    <xdr:to>
      <xdr:col>76</xdr:col>
      <xdr:colOff>114300</xdr:colOff>
      <xdr:row>99</xdr:row>
      <xdr:rowOff>16345</xdr:rowOff>
    </xdr:to>
    <xdr:cxnSp macro="">
      <xdr:nvCxnSpPr>
        <xdr:cNvPr id="685" name="直線コネクタ 684"/>
        <xdr:cNvCxnSpPr/>
      </xdr:nvCxnSpPr>
      <xdr:spPr>
        <a:xfrm flipV="1">
          <a:off x="13703300" y="16906342"/>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37757</xdr:rowOff>
    </xdr:from>
    <xdr:to>
      <xdr:col>71</xdr:col>
      <xdr:colOff>177800</xdr:colOff>
      <xdr:row>99</xdr:row>
      <xdr:rowOff>16345</xdr:rowOff>
    </xdr:to>
    <xdr:cxnSp macro="">
      <xdr:nvCxnSpPr>
        <xdr:cNvPr id="688" name="直線コネクタ 687"/>
        <xdr:cNvCxnSpPr/>
      </xdr:nvCxnSpPr>
      <xdr:spPr>
        <a:xfrm>
          <a:off x="12814300" y="16839857"/>
          <a:ext cx="889000" cy="1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163652</xdr:rowOff>
    </xdr:from>
    <xdr:to>
      <xdr:col>85</xdr:col>
      <xdr:colOff>177800</xdr:colOff>
      <xdr:row>99</xdr:row>
      <xdr:rowOff>93802</xdr:rowOff>
    </xdr:to>
    <xdr:sp macro="" textlink="">
      <xdr:nvSpPr>
        <xdr:cNvPr id="698" name="楕円 697"/>
        <xdr:cNvSpPr/>
      </xdr:nvSpPr>
      <xdr:spPr>
        <a:xfrm>
          <a:off x="16268700" y="169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78579</xdr:rowOff>
    </xdr:from>
    <xdr:ext cx="378565" cy="259045"/>
    <xdr:sp macro="" textlink="">
      <xdr:nvSpPr>
        <xdr:cNvPr id="699" name="積立金該当値テキスト"/>
        <xdr:cNvSpPr txBox="1"/>
      </xdr:nvSpPr>
      <xdr:spPr>
        <a:xfrm>
          <a:off x="16370300" y="16880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13309</xdr:rowOff>
    </xdr:from>
    <xdr:to>
      <xdr:col>81</xdr:col>
      <xdr:colOff>101600</xdr:colOff>
      <xdr:row>98</xdr:row>
      <xdr:rowOff>114909</xdr:rowOff>
    </xdr:to>
    <xdr:sp macro="" textlink="">
      <xdr:nvSpPr>
        <xdr:cNvPr id="700" name="楕円 699"/>
        <xdr:cNvSpPr/>
      </xdr:nvSpPr>
      <xdr:spPr>
        <a:xfrm>
          <a:off x="15430500" y="168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106036</xdr:rowOff>
    </xdr:from>
    <xdr:ext cx="534377" cy="259045"/>
    <xdr:sp macro="" textlink="">
      <xdr:nvSpPr>
        <xdr:cNvPr id="701" name="テキスト ボックス 700"/>
        <xdr:cNvSpPr txBox="1"/>
      </xdr:nvSpPr>
      <xdr:spPr>
        <a:xfrm>
          <a:off x="15214111" y="169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53442</xdr:rowOff>
    </xdr:from>
    <xdr:to>
      <xdr:col>76</xdr:col>
      <xdr:colOff>165100</xdr:colOff>
      <xdr:row>98</xdr:row>
      <xdr:rowOff>155042</xdr:rowOff>
    </xdr:to>
    <xdr:sp macro="" textlink="">
      <xdr:nvSpPr>
        <xdr:cNvPr id="702" name="楕円 701"/>
        <xdr:cNvSpPr/>
      </xdr:nvSpPr>
      <xdr:spPr>
        <a:xfrm>
          <a:off x="14541500" y="168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146169</xdr:rowOff>
    </xdr:from>
    <xdr:ext cx="469744" cy="259045"/>
    <xdr:sp macro="" textlink="">
      <xdr:nvSpPr>
        <xdr:cNvPr id="703" name="テキスト ボックス 702"/>
        <xdr:cNvSpPr txBox="1"/>
      </xdr:nvSpPr>
      <xdr:spPr>
        <a:xfrm>
          <a:off x="14357428" y="1694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136995</xdr:rowOff>
    </xdr:from>
    <xdr:to>
      <xdr:col>72</xdr:col>
      <xdr:colOff>38100</xdr:colOff>
      <xdr:row>99</xdr:row>
      <xdr:rowOff>67145</xdr:rowOff>
    </xdr:to>
    <xdr:sp macro="" textlink="">
      <xdr:nvSpPr>
        <xdr:cNvPr id="704" name="楕円 703"/>
        <xdr:cNvSpPr/>
      </xdr:nvSpPr>
      <xdr:spPr>
        <a:xfrm>
          <a:off x="13652500" y="169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58272</xdr:rowOff>
    </xdr:from>
    <xdr:ext cx="469744" cy="259045"/>
    <xdr:sp macro="" textlink="">
      <xdr:nvSpPr>
        <xdr:cNvPr id="705" name="テキスト ボックス 704"/>
        <xdr:cNvSpPr txBox="1"/>
      </xdr:nvSpPr>
      <xdr:spPr>
        <a:xfrm>
          <a:off x="13468428" y="170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158407</xdr:rowOff>
    </xdr:from>
    <xdr:to>
      <xdr:col>67</xdr:col>
      <xdr:colOff>101600</xdr:colOff>
      <xdr:row>98</xdr:row>
      <xdr:rowOff>88557</xdr:rowOff>
    </xdr:to>
    <xdr:sp macro="" textlink="">
      <xdr:nvSpPr>
        <xdr:cNvPr id="706" name="楕円 705"/>
        <xdr:cNvSpPr/>
      </xdr:nvSpPr>
      <xdr:spPr>
        <a:xfrm>
          <a:off x="12763500" y="167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79684</xdr:rowOff>
    </xdr:from>
    <xdr:ext cx="534377" cy="259045"/>
    <xdr:sp macro="" textlink="">
      <xdr:nvSpPr>
        <xdr:cNvPr id="707" name="テキスト ボックス 706"/>
        <xdr:cNvSpPr txBox="1"/>
      </xdr:nvSpPr>
      <xdr:spPr>
        <a:xfrm>
          <a:off x="12547111" y="168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14678</xdr:rowOff>
    </xdr:from>
    <xdr:to>
      <xdr:col>116</xdr:col>
      <xdr:colOff>63500</xdr:colOff>
      <xdr:row>78</xdr:row>
      <xdr:rowOff>66112</xdr:rowOff>
    </xdr:to>
    <xdr:cxnSp macro="">
      <xdr:nvCxnSpPr>
        <xdr:cNvPr id="849" name="直線コネクタ 848"/>
        <xdr:cNvCxnSpPr/>
      </xdr:nvCxnSpPr>
      <xdr:spPr>
        <a:xfrm flipV="1">
          <a:off x="21323300" y="13387778"/>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66112</xdr:rowOff>
    </xdr:from>
    <xdr:to>
      <xdr:col>111</xdr:col>
      <xdr:colOff>177800</xdr:colOff>
      <xdr:row>78</xdr:row>
      <xdr:rowOff>85337</xdr:rowOff>
    </xdr:to>
    <xdr:cxnSp macro="">
      <xdr:nvCxnSpPr>
        <xdr:cNvPr id="852" name="直線コネクタ 851"/>
        <xdr:cNvCxnSpPr/>
      </xdr:nvCxnSpPr>
      <xdr:spPr>
        <a:xfrm flipV="1">
          <a:off x="20434300" y="13439212"/>
          <a:ext cx="889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85337</xdr:rowOff>
    </xdr:from>
    <xdr:to>
      <xdr:col>107</xdr:col>
      <xdr:colOff>50800</xdr:colOff>
      <xdr:row>78</xdr:row>
      <xdr:rowOff>109950</xdr:rowOff>
    </xdr:to>
    <xdr:cxnSp macro="">
      <xdr:nvCxnSpPr>
        <xdr:cNvPr id="855" name="直線コネクタ 854"/>
        <xdr:cNvCxnSpPr/>
      </xdr:nvCxnSpPr>
      <xdr:spPr>
        <a:xfrm flipV="1">
          <a:off x="19545300" y="13458437"/>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109950</xdr:rowOff>
    </xdr:from>
    <xdr:to>
      <xdr:col>102</xdr:col>
      <xdr:colOff>114300</xdr:colOff>
      <xdr:row>78</xdr:row>
      <xdr:rowOff>112344</xdr:rowOff>
    </xdr:to>
    <xdr:cxnSp macro="">
      <xdr:nvCxnSpPr>
        <xdr:cNvPr id="858" name="直線コネクタ 857"/>
        <xdr:cNvCxnSpPr/>
      </xdr:nvCxnSpPr>
      <xdr:spPr>
        <a:xfrm flipV="1">
          <a:off x="18656300" y="13483050"/>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135328</xdr:rowOff>
    </xdr:from>
    <xdr:to>
      <xdr:col>116</xdr:col>
      <xdr:colOff>114300</xdr:colOff>
      <xdr:row>78</xdr:row>
      <xdr:rowOff>65478</xdr:rowOff>
    </xdr:to>
    <xdr:sp macro="" textlink="">
      <xdr:nvSpPr>
        <xdr:cNvPr id="868" name="楕円 867"/>
        <xdr:cNvSpPr/>
      </xdr:nvSpPr>
      <xdr:spPr>
        <a:xfrm>
          <a:off x="22110700" y="133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113755</xdr:rowOff>
    </xdr:from>
    <xdr:ext cx="534377" cy="259045"/>
    <xdr:sp macro="" textlink="">
      <xdr:nvSpPr>
        <xdr:cNvPr id="869" name="繰出金該当値テキスト"/>
        <xdr:cNvSpPr txBox="1"/>
      </xdr:nvSpPr>
      <xdr:spPr>
        <a:xfrm>
          <a:off x="22212300" y="1331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15312</xdr:rowOff>
    </xdr:from>
    <xdr:to>
      <xdr:col>112</xdr:col>
      <xdr:colOff>38100</xdr:colOff>
      <xdr:row>78</xdr:row>
      <xdr:rowOff>116912</xdr:rowOff>
    </xdr:to>
    <xdr:sp macro="" textlink="">
      <xdr:nvSpPr>
        <xdr:cNvPr id="870" name="楕円 869"/>
        <xdr:cNvSpPr/>
      </xdr:nvSpPr>
      <xdr:spPr>
        <a:xfrm>
          <a:off x="21272500" y="133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108039</xdr:rowOff>
    </xdr:from>
    <xdr:ext cx="534377" cy="259045"/>
    <xdr:sp macro="" textlink="">
      <xdr:nvSpPr>
        <xdr:cNvPr id="871" name="テキスト ボックス 870"/>
        <xdr:cNvSpPr txBox="1"/>
      </xdr:nvSpPr>
      <xdr:spPr>
        <a:xfrm>
          <a:off x="21056111" y="1348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34537</xdr:rowOff>
    </xdr:from>
    <xdr:to>
      <xdr:col>107</xdr:col>
      <xdr:colOff>101600</xdr:colOff>
      <xdr:row>78</xdr:row>
      <xdr:rowOff>136137</xdr:rowOff>
    </xdr:to>
    <xdr:sp macro="" textlink="">
      <xdr:nvSpPr>
        <xdr:cNvPr id="872" name="楕円 871"/>
        <xdr:cNvSpPr/>
      </xdr:nvSpPr>
      <xdr:spPr>
        <a:xfrm>
          <a:off x="20383500" y="134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127264</xdr:rowOff>
    </xdr:from>
    <xdr:ext cx="534377" cy="259045"/>
    <xdr:sp macro="" textlink="">
      <xdr:nvSpPr>
        <xdr:cNvPr id="873" name="テキスト ボックス 872"/>
        <xdr:cNvSpPr txBox="1"/>
      </xdr:nvSpPr>
      <xdr:spPr>
        <a:xfrm>
          <a:off x="20167111"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59150</xdr:rowOff>
    </xdr:from>
    <xdr:to>
      <xdr:col>102</xdr:col>
      <xdr:colOff>165100</xdr:colOff>
      <xdr:row>78</xdr:row>
      <xdr:rowOff>160750</xdr:rowOff>
    </xdr:to>
    <xdr:sp macro="" textlink="">
      <xdr:nvSpPr>
        <xdr:cNvPr id="874" name="楕円 873"/>
        <xdr:cNvSpPr/>
      </xdr:nvSpPr>
      <xdr:spPr>
        <a:xfrm>
          <a:off x="19494500" y="134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151877</xdr:rowOff>
    </xdr:from>
    <xdr:ext cx="534377" cy="259045"/>
    <xdr:sp macro="" textlink="">
      <xdr:nvSpPr>
        <xdr:cNvPr id="875" name="テキスト ボックス 874"/>
        <xdr:cNvSpPr txBox="1"/>
      </xdr:nvSpPr>
      <xdr:spPr>
        <a:xfrm>
          <a:off x="19278111" y="1352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61544</xdr:rowOff>
    </xdr:from>
    <xdr:to>
      <xdr:col>98</xdr:col>
      <xdr:colOff>38100</xdr:colOff>
      <xdr:row>78</xdr:row>
      <xdr:rowOff>163144</xdr:rowOff>
    </xdr:to>
    <xdr:sp macro="" textlink="">
      <xdr:nvSpPr>
        <xdr:cNvPr id="876" name="楕円 875"/>
        <xdr:cNvSpPr/>
      </xdr:nvSpPr>
      <xdr:spPr>
        <a:xfrm>
          <a:off x="18605500" y="134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154271</xdr:rowOff>
    </xdr:from>
    <xdr:ext cx="534377" cy="259045"/>
    <xdr:sp macro="" textlink="">
      <xdr:nvSpPr>
        <xdr:cNvPr id="877" name="テキスト ボックス 876"/>
        <xdr:cNvSpPr txBox="1"/>
      </xdr:nvSpPr>
      <xdr:spPr>
        <a:xfrm>
          <a:off x="18389111" y="1352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歳出決算総額は、住民一人当たり３８１，０００円となっている。主な構成項目である人件費は、住民一人当たり７０，２９５円となっており、類似団体平均と比較すると低い水準となっている。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これは、集中改革プランに掲げた職員数削減の取組やごみ処理業務や消防業務を一部事務組合で行っていることが要因である。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
11,826
34.58
4,855,744
4,556,680
193,799
3,183,503
3,672,093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99695</xdr:rowOff>
    </xdr:from>
    <xdr:to>
      <xdr:col>24</xdr:col>
      <xdr:colOff>63500</xdr:colOff>
      <xdr:row>36</xdr:row>
      <xdr:rowOff>115316</xdr:rowOff>
    </xdr:to>
    <xdr:cxnSp macro="">
      <xdr:nvCxnSpPr>
        <xdr:cNvPr id="61" name="直線コネクタ 60"/>
        <xdr:cNvCxnSpPr/>
      </xdr:nvCxnSpPr>
      <xdr:spPr>
        <a:xfrm flipV="1">
          <a:off x="3797300" y="6271895"/>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98679</xdr:rowOff>
    </xdr:from>
    <xdr:to>
      <xdr:col>19</xdr:col>
      <xdr:colOff>177800</xdr:colOff>
      <xdr:row>36</xdr:row>
      <xdr:rowOff>115316</xdr:rowOff>
    </xdr:to>
    <xdr:cxnSp macro="">
      <xdr:nvCxnSpPr>
        <xdr:cNvPr id="64" name="直線コネクタ 63"/>
        <xdr:cNvCxnSpPr/>
      </xdr:nvCxnSpPr>
      <xdr:spPr>
        <a:xfrm>
          <a:off x="2908300" y="6270879"/>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98679</xdr:rowOff>
    </xdr:from>
    <xdr:to>
      <xdr:col>15</xdr:col>
      <xdr:colOff>50800</xdr:colOff>
      <xdr:row>36</xdr:row>
      <xdr:rowOff>98933</xdr:rowOff>
    </xdr:to>
    <xdr:cxnSp macro="">
      <xdr:nvCxnSpPr>
        <xdr:cNvPr id="67" name="直線コネクタ 66"/>
        <xdr:cNvCxnSpPr/>
      </xdr:nvCxnSpPr>
      <xdr:spPr>
        <a:xfrm flipV="1">
          <a:off x="2019300" y="6270879"/>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85598</xdr:rowOff>
    </xdr:from>
    <xdr:to>
      <xdr:col>10</xdr:col>
      <xdr:colOff>114300</xdr:colOff>
      <xdr:row>36</xdr:row>
      <xdr:rowOff>98933</xdr:rowOff>
    </xdr:to>
    <xdr:cxnSp macro="">
      <xdr:nvCxnSpPr>
        <xdr:cNvPr id="70" name="直線コネクタ 69"/>
        <xdr:cNvCxnSpPr/>
      </xdr:nvCxnSpPr>
      <xdr:spPr>
        <a:xfrm>
          <a:off x="1130300" y="625779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48895</xdr:rowOff>
    </xdr:from>
    <xdr:to>
      <xdr:col>24</xdr:col>
      <xdr:colOff>114300</xdr:colOff>
      <xdr:row>36</xdr:row>
      <xdr:rowOff>150495</xdr:rowOff>
    </xdr:to>
    <xdr:sp macro="" textlink="">
      <xdr:nvSpPr>
        <xdr:cNvPr id="80" name="楕円 79"/>
        <xdr:cNvSpPr/>
      </xdr:nvSpPr>
      <xdr:spPr>
        <a:xfrm>
          <a:off x="45847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27322</xdr:rowOff>
    </xdr:from>
    <xdr:ext cx="469744" cy="259045"/>
    <xdr:sp macro="" textlink="">
      <xdr:nvSpPr>
        <xdr:cNvPr id="81" name="議会費該当値テキスト"/>
        <xdr:cNvSpPr txBox="1"/>
      </xdr:nvSpPr>
      <xdr:spPr>
        <a:xfrm>
          <a:off x="4686300" y="61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64516</xdr:rowOff>
    </xdr:from>
    <xdr:to>
      <xdr:col>20</xdr:col>
      <xdr:colOff>38100</xdr:colOff>
      <xdr:row>36</xdr:row>
      <xdr:rowOff>166116</xdr:rowOff>
    </xdr:to>
    <xdr:sp macro="" textlink="">
      <xdr:nvSpPr>
        <xdr:cNvPr id="82" name="楕円 81"/>
        <xdr:cNvSpPr/>
      </xdr:nvSpPr>
      <xdr:spPr>
        <a:xfrm>
          <a:off x="37465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157243</xdr:rowOff>
    </xdr:from>
    <xdr:ext cx="469744" cy="259045"/>
    <xdr:sp macro="" textlink="">
      <xdr:nvSpPr>
        <xdr:cNvPr id="83" name="テキスト ボックス 82"/>
        <xdr:cNvSpPr txBox="1"/>
      </xdr:nvSpPr>
      <xdr:spPr>
        <a:xfrm>
          <a:off x="3562428"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47879</xdr:rowOff>
    </xdr:from>
    <xdr:to>
      <xdr:col>15</xdr:col>
      <xdr:colOff>101600</xdr:colOff>
      <xdr:row>36</xdr:row>
      <xdr:rowOff>149479</xdr:rowOff>
    </xdr:to>
    <xdr:sp macro="" textlink="">
      <xdr:nvSpPr>
        <xdr:cNvPr id="84" name="楕円 83"/>
        <xdr:cNvSpPr/>
      </xdr:nvSpPr>
      <xdr:spPr>
        <a:xfrm>
          <a:off x="2857500" y="62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166006</xdr:rowOff>
    </xdr:from>
    <xdr:ext cx="469744" cy="259045"/>
    <xdr:sp macro="" textlink="">
      <xdr:nvSpPr>
        <xdr:cNvPr id="85" name="テキスト ボックス 84"/>
        <xdr:cNvSpPr txBox="1"/>
      </xdr:nvSpPr>
      <xdr:spPr>
        <a:xfrm>
          <a:off x="2673428" y="59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48133</xdr:rowOff>
    </xdr:from>
    <xdr:to>
      <xdr:col>10</xdr:col>
      <xdr:colOff>165100</xdr:colOff>
      <xdr:row>36</xdr:row>
      <xdr:rowOff>149733</xdr:rowOff>
    </xdr:to>
    <xdr:sp macro="" textlink="">
      <xdr:nvSpPr>
        <xdr:cNvPr id="86" name="楕円 85"/>
        <xdr:cNvSpPr/>
      </xdr:nvSpPr>
      <xdr:spPr>
        <a:xfrm>
          <a:off x="1968500" y="62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140860</xdr:rowOff>
    </xdr:from>
    <xdr:ext cx="469744" cy="259045"/>
    <xdr:sp macro="" textlink="">
      <xdr:nvSpPr>
        <xdr:cNvPr id="87" name="テキスト ボックス 86"/>
        <xdr:cNvSpPr txBox="1"/>
      </xdr:nvSpPr>
      <xdr:spPr>
        <a:xfrm>
          <a:off x="1784428" y="631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34798</xdr:rowOff>
    </xdr:from>
    <xdr:to>
      <xdr:col>6</xdr:col>
      <xdr:colOff>38100</xdr:colOff>
      <xdr:row>36</xdr:row>
      <xdr:rowOff>136398</xdr:rowOff>
    </xdr:to>
    <xdr:sp macro="" textlink="">
      <xdr:nvSpPr>
        <xdr:cNvPr id="88" name="楕円 87"/>
        <xdr:cNvSpPr/>
      </xdr:nvSpPr>
      <xdr:spPr>
        <a:xfrm>
          <a:off x="1079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127525</xdr:rowOff>
    </xdr:from>
    <xdr:ext cx="469744" cy="259045"/>
    <xdr:sp macro="" textlink="">
      <xdr:nvSpPr>
        <xdr:cNvPr id="89" name="テキスト ボックス 88"/>
        <xdr:cNvSpPr txBox="1"/>
      </xdr:nvSpPr>
      <xdr:spPr>
        <a:xfrm>
          <a:off x="895428"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55118</xdr:rowOff>
    </xdr:from>
    <xdr:to>
      <xdr:col>24</xdr:col>
      <xdr:colOff>63500</xdr:colOff>
      <xdr:row>58</xdr:row>
      <xdr:rowOff>82883</xdr:rowOff>
    </xdr:to>
    <xdr:cxnSp macro="">
      <xdr:nvCxnSpPr>
        <xdr:cNvPr id="120" name="直線コネクタ 119"/>
        <xdr:cNvCxnSpPr/>
      </xdr:nvCxnSpPr>
      <xdr:spPr>
        <a:xfrm>
          <a:off x="3797300" y="9999218"/>
          <a:ext cx="838200" cy="2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55118</xdr:rowOff>
    </xdr:from>
    <xdr:to>
      <xdr:col>19</xdr:col>
      <xdr:colOff>177800</xdr:colOff>
      <xdr:row>58</xdr:row>
      <xdr:rowOff>63743</xdr:rowOff>
    </xdr:to>
    <xdr:cxnSp macro="">
      <xdr:nvCxnSpPr>
        <xdr:cNvPr id="123" name="直線コネクタ 122"/>
        <xdr:cNvCxnSpPr/>
      </xdr:nvCxnSpPr>
      <xdr:spPr>
        <a:xfrm flipV="1">
          <a:off x="2908300" y="9999218"/>
          <a:ext cx="889000" cy="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63743</xdr:rowOff>
    </xdr:from>
    <xdr:to>
      <xdr:col>15</xdr:col>
      <xdr:colOff>50800</xdr:colOff>
      <xdr:row>58</xdr:row>
      <xdr:rowOff>104613</xdr:rowOff>
    </xdr:to>
    <xdr:cxnSp macro="">
      <xdr:nvCxnSpPr>
        <xdr:cNvPr id="126" name="直線コネクタ 125"/>
        <xdr:cNvCxnSpPr/>
      </xdr:nvCxnSpPr>
      <xdr:spPr>
        <a:xfrm flipV="1">
          <a:off x="2019300" y="10007843"/>
          <a:ext cx="889000" cy="4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72257</xdr:rowOff>
    </xdr:from>
    <xdr:to>
      <xdr:col>10</xdr:col>
      <xdr:colOff>114300</xdr:colOff>
      <xdr:row>58</xdr:row>
      <xdr:rowOff>104613</xdr:rowOff>
    </xdr:to>
    <xdr:cxnSp macro="">
      <xdr:nvCxnSpPr>
        <xdr:cNvPr id="129" name="直線コネクタ 128"/>
        <xdr:cNvCxnSpPr/>
      </xdr:nvCxnSpPr>
      <xdr:spPr>
        <a:xfrm>
          <a:off x="1130300" y="10016357"/>
          <a:ext cx="889000" cy="3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32083</xdr:rowOff>
    </xdr:from>
    <xdr:to>
      <xdr:col>24</xdr:col>
      <xdr:colOff>114300</xdr:colOff>
      <xdr:row>58</xdr:row>
      <xdr:rowOff>133683</xdr:rowOff>
    </xdr:to>
    <xdr:sp macro="" textlink="">
      <xdr:nvSpPr>
        <xdr:cNvPr id="139" name="楕円 138"/>
        <xdr:cNvSpPr/>
      </xdr:nvSpPr>
      <xdr:spPr>
        <a:xfrm>
          <a:off x="4584700" y="997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118460</xdr:rowOff>
    </xdr:from>
    <xdr:ext cx="534377" cy="259045"/>
    <xdr:sp macro="" textlink="">
      <xdr:nvSpPr>
        <xdr:cNvPr id="140" name="総務費該当値テキスト"/>
        <xdr:cNvSpPr txBox="1"/>
      </xdr:nvSpPr>
      <xdr:spPr>
        <a:xfrm>
          <a:off x="4686300" y="989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4318</xdr:rowOff>
    </xdr:from>
    <xdr:to>
      <xdr:col>20</xdr:col>
      <xdr:colOff>38100</xdr:colOff>
      <xdr:row>58</xdr:row>
      <xdr:rowOff>105918</xdr:rowOff>
    </xdr:to>
    <xdr:sp macro="" textlink="">
      <xdr:nvSpPr>
        <xdr:cNvPr id="141" name="楕円 140"/>
        <xdr:cNvSpPr/>
      </xdr:nvSpPr>
      <xdr:spPr>
        <a:xfrm>
          <a:off x="3746500" y="9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97045</xdr:rowOff>
    </xdr:from>
    <xdr:ext cx="534377" cy="259045"/>
    <xdr:sp macro="" textlink="">
      <xdr:nvSpPr>
        <xdr:cNvPr id="142" name="テキスト ボックス 141"/>
        <xdr:cNvSpPr txBox="1"/>
      </xdr:nvSpPr>
      <xdr:spPr>
        <a:xfrm>
          <a:off x="3530111" y="100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12943</xdr:rowOff>
    </xdr:from>
    <xdr:to>
      <xdr:col>15</xdr:col>
      <xdr:colOff>101600</xdr:colOff>
      <xdr:row>58</xdr:row>
      <xdr:rowOff>114543</xdr:rowOff>
    </xdr:to>
    <xdr:sp macro="" textlink="">
      <xdr:nvSpPr>
        <xdr:cNvPr id="143" name="楕円 142"/>
        <xdr:cNvSpPr/>
      </xdr:nvSpPr>
      <xdr:spPr>
        <a:xfrm>
          <a:off x="2857500" y="99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105670</xdr:rowOff>
    </xdr:from>
    <xdr:ext cx="534377" cy="259045"/>
    <xdr:sp macro="" textlink="">
      <xdr:nvSpPr>
        <xdr:cNvPr id="144" name="テキスト ボックス 143"/>
        <xdr:cNvSpPr txBox="1"/>
      </xdr:nvSpPr>
      <xdr:spPr>
        <a:xfrm>
          <a:off x="2641111" y="1004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53813</xdr:rowOff>
    </xdr:from>
    <xdr:to>
      <xdr:col>10</xdr:col>
      <xdr:colOff>165100</xdr:colOff>
      <xdr:row>58</xdr:row>
      <xdr:rowOff>155413</xdr:rowOff>
    </xdr:to>
    <xdr:sp macro="" textlink="">
      <xdr:nvSpPr>
        <xdr:cNvPr id="145" name="楕円 144"/>
        <xdr:cNvSpPr/>
      </xdr:nvSpPr>
      <xdr:spPr>
        <a:xfrm>
          <a:off x="1968500" y="99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146540</xdr:rowOff>
    </xdr:from>
    <xdr:ext cx="534377" cy="259045"/>
    <xdr:sp macro="" textlink="">
      <xdr:nvSpPr>
        <xdr:cNvPr id="146" name="テキスト ボックス 145"/>
        <xdr:cNvSpPr txBox="1"/>
      </xdr:nvSpPr>
      <xdr:spPr>
        <a:xfrm>
          <a:off x="1752111" y="1009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21457</xdr:rowOff>
    </xdr:from>
    <xdr:to>
      <xdr:col>6</xdr:col>
      <xdr:colOff>38100</xdr:colOff>
      <xdr:row>58</xdr:row>
      <xdr:rowOff>123057</xdr:rowOff>
    </xdr:to>
    <xdr:sp macro="" textlink="">
      <xdr:nvSpPr>
        <xdr:cNvPr id="147" name="楕円 146"/>
        <xdr:cNvSpPr/>
      </xdr:nvSpPr>
      <xdr:spPr>
        <a:xfrm>
          <a:off x="1079500" y="996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114184</xdr:rowOff>
    </xdr:from>
    <xdr:ext cx="534377" cy="259045"/>
    <xdr:sp macro="" textlink="">
      <xdr:nvSpPr>
        <xdr:cNvPr id="148" name="テキスト ボックス 147"/>
        <xdr:cNvSpPr txBox="1"/>
      </xdr:nvSpPr>
      <xdr:spPr>
        <a:xfrm>
          <a:off x="863111" y="1005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47734</xdr:rowOff>
    </xdr:from>
    <xdr:to>
      <xdr:col>24</xdr:col>
      <xdr:colOff>63500</xdr:colOff>
      <xdr:row>77</xdr:row>
      <xdr:rowOff>84120</xdr:rowOff>
    </xdr:to>
    <xdr:cxnSp macro="">
      <xdr:nvCxnSpPr>
        <xdr:cNvPr id="178" name="直線コネクタ 177"/>
        <xdr:cNvCxnSpPr/>
      </xdr:nvCxnSpPr>
      <xdr:spPr>
        <a:xfrm flipV="1">
          <a:off x="3797300" y="13249384"/>
          <a:ext cx="8382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51743</xdr:rowOff>
    </xdr:from>
    <xdr:to>
      <xdr:col>19</xdr:col>
      <xdr:colOff>177800</xdr:colOff>
      <xdr:row>77</xdr:row>
      <xdr:rowOff>84120</xdr:rowOff>
    </xdr:to>
    <xdr:cxnSp macro="">
      <xdr:nvCxnSpPr>
        <xdr:cNvPr id="181" name="直線コネクタ 180"/>
        <xdr:cNvCxnSpPr/>
      </xdr:nvCxnSpPr>
      <xdr:spPr>
        <a:xfrm>
          <a:off x="2908300" y="13253393"/>
          <a:ext cx="889000" cy="3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51743</xdr:rowOff>
    </xdr:from>
    <xdr:to>
      <xdr:col>15</xdr:col>
      <xdr:colOff>50800</xdr:colOff>
      <xdr:row>77</xdr:row>
      <xdr:rowOff>95824</xdr:rowOff>
    </xdr:to>
    <xdr:cxnSp macro="">
      <xdr:nvCxnSpPr>
        <xdr:cNvPr id="184" name="直線コネクタ 183"/>
        <xdr:cNvCxnSpPr/>
      </xdr:nvCxnSpPr>
      <xdr:spPr>
        <a:xfrm flipV="1">
          <a:off x="2019300" y="13253393"/>
          <a:ext cx="889000" cy="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95824</xdr:rowOff>
    </xdr:from>
    <xdr:to>
      <xdr:col>10</xdr:col>
      <xdr:colOff>114300</xdr:colOff>
      <xdr:row>78</xdr:row>
      <xdr:rowOff>18878</xdr:rowOff>
    </xdr:to>
    <xdr:cxnSp macro="">
      <xdr:nvCxnSpPr>
        <xdr:cNvPr id="187" name="直線コネクタ 186"/>
        <xdr:cNvCxnSpPr/>
      </xdr:nvCxnSpPr>
      <xdr:spPr>
        <a:xfrm flipV="1">
          <a:off x="1130300" y="13297474"/>
          <a:ext cx="889000" cy="9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168384</xdr:rowOff>
    </xdr:from>
    <xdr:to>
      <xdr:col>24</xdr:col>
      <xdr:colOff>114300</xdr:colOff>
      <xdr:row>77</xdr:row>
      <xdr:rowOff>98534</xdr:rowOff>
    </xdr:to>
    <xdr:sp macro="" textlink="">
      <xdr:nvSpPr>
        <xdr:cNvPr id="197" name="楕円 196"/>
        <xdr:cNvSpPr/>
      </xdr:nvSpPr>
      <xdr:spPr>
        <a:xfrm>
          <a:off x="4584700" y="131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146811</xdr:rowOff>
    </xdr:from>
    <xdr:ext cx="599010" cy="259045"/>
    <xdr:sp macro="" textlink="">
      <xdr:nvSpPr>
        <xdr:cNvPr id="198" name="民生費該当値テキスト"/>
        <xdr:cNvSpPr txBox="1"/>
      </xdr:nvSpPr>
      <xdr:spPr>
        <a:xfrm>
          <a:off x="4686300" y="1317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33320</xdr:rowOff>
    </xdr:from>
    <xdr:to>
      <xdr:col>20</xdr:col>
      <xdr:colOff>38100</xdr:colOff>
      <xdr:row>77</xdr:row>
      <xdr:rowOff>134920</xdr:rowOff>
    </xdr:to>
    <xdr:sp macro="" textlink="">
      <xdr:nvSpPr>
        <xdr:cNvPr id="199" name="楕円 198"/>
        <xdr:cNvSpPr/>
      </xdr:nvSpPr>
      <xdr:spPr>
        <a:xfrm>
          <a:off x="3746500" y="1323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126047</xdr:rowOff>
    </xdr:from>
    <xdr:ext cx="599010" cy="259045"/>
    <xdr:sp macro="" textlink="">
      <xdr:nvSpPr>
        <xdr:cNvPr id="200" name="テキスト ボックス 199"/>
        <xdr:cNvSpPr txBox="1"/>
      </xdr:nvSpPr>
      <xdr:spPr>
        <a:xfrm>
          <a:off x="3497795" y="133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943</xdr:rowOff>
    </xdr:from>
    <xdr:to>
      <xdr:col>15</xdr:col>
      <xdr:colOff>101600</xdr:colOff>
      <xdr:row>77</xdr:row>
      <xdr:rowOff>102543</xdr:rowOff>
    </xdr:to>
    <xdr:sp macro="" textlink="">
      <xdr:nvSpPr>
        <xdr:cNvPr id="201" name="楕円 200"/>
        <xdr:cNvSpPr/>
      </xdr:nvSpPr>
      <xdr:spPr>
        <a:xfrm>
          <a:off x="2857500" y="132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93670</xdr:rowOff>
    </xdr:from>
    <xdr:ext cx="599010" cy="259045"/>
    <xdr:sp macro="" textlink="">
      <xdr:nvSpPr>
        <xdr:cNvPr id="202" name="テキスト ボックス 201"/>
        <xdr:cNvSpPr txBox="1"/>
      </xdr:nvSpPr>
      <xdr:spPr>
        <a:xfrm>
          <a:off x="2608795" y="1329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45024</xdr:rowOff>
    </xdr:from>
    <xdr:to>
      <xdr:col>10</xdr:col>
      <xdr:colOff>165100</xdr:colOff>
      <xdr:row>77</xdr:row>
      <xdr:rowOff>146624</xdr:rowOff>
    </xdr:to>
    <xdr:sp macro="" textlink="">
      <xdr:nvSpPr>
        <xdr:cNvPr id="203" name="楕円 202"/>
        <xdr:cNvSpPr/>
      </xdr:nvSpPr>
      <xdr:spPr>
        <a:xfrm>
          <a:off x="1968500" y="1324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137751</xdr:rowOff>
    </xdr:from>
    <xdr:ext cx="599010" cy="259045"/>
    <xdr:sp macro="" textlink="">
      <xdr:nvSpPr>
        <xdr:cNvPr id="204" name="テキスト ボックス 203"/>
        <xdr:cNvSpPr txBox="1"/>
      </xdr:nvSpPr>
      <xdr:spPr>
        <a:xfrm>
          <a:off x="1719795" y="1333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139528</xdr:rowOff>
    </xdr:from>
    <xdr:to>
      <xdr:col>6</xdr:col>
      <xdr:colOff>38100</xdr:colOff>
      <xdr:row>78</xdr:row>
      <xdr:rowOff>69678</xdr:rowOff>
    </xdr:to>
    <xdr:sp macro="" textlink="">
      <xdr:nvSpPr>
        <xdr:cNvPr id="205" name="楕円 204"/>
        <xdr:cNvSpPr/>
      </xdr:nvSpPr>
      <xdr:spPr>
        <a:xfrm>
          <a:off x="1079500" y="1334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60805</xdr:rowOff>
    </xdr:from>
    <xdr:ext cx="599010" cy="259045"/>
    <xdr:sp macro="" textlink="">
      <xdr:nvSpPr>
        <xdr:cNvPr id="206" name="テキスト ボックス 205"/>
        <xdr:cNvSpPr txBox="1"/>
      </xdr:nvSpPr>
      <xdr:spPr>
        <a:xfrm>
          <a:off x="830795" y="134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68156</xdr:rowOff>
    </xdr:from>
    <xdr:to>
      <xdr:col>24</xdr:col>
      <xdr:colOff>63500</xdr:colOff>
      <xdr:row>97</xdr:row>
      <xdr:rowOff>70830</xdr:rowOff>
    </xdr:to>
    <xdr:cxnSp macro="">
      <xdr:nvCxnSpPr>
        <xdr:cNvPr id="235" name="直線コネクタ 234"/>
        <xdr:cNvCxnSpPr/>
      </xdr:nvCxnSpPr>
      <xdr:spPr>
        <a:xfrm>
          <a:off x="3797300" y="16698806"/>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68156</xdr:rowOff>
    </xdr:from>
    <xdr:to>
      <xdr:col>19</xdr:col>
      <xdr:colOff>177800</xdr:colOff>
      <xdr:row>97</xdr:row>
      <xdr:rowOff>91199</xdr:rowOff>
    </xdr:to>
    <xdr:cxnSp macro="">
      <xdr:nvCxnSpPr>
        <xdr:cNvPr id="238" name="直線コネクタ 237"/>
        <xdr:cNvCxnSpPr/>
      </xdr:nvCxnSpPr>
      <xdr:spPr>
        <a:xfrm flipV="1">
          <a:off x="2908300" y="16698806"/>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90444</xdr:rowOff>
    </xdr:from>
    <xdr:to>
      <xdr:col>15</xdr:col>
      <xdr:colOff>50800</xdr:colOff>
      <xdr:row>97</xdr:row>
      <xdr:rowOff>91199</xdr:rowOff>
    </xdr:to>
    <xdr:cxnSp macro="">
      <xdr:nvCxnSpPr>
        <xdr:cNvPr id="241" name="直線コネクタ 240"/>
        <xdr:cNvCxnSpPr/>
      </xdr:nvCxnSpPr>
      <xdr:spPr>
        <a:xfrm>
          <a:off x="2019300" y="16721094"/>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68270</xdr:rowOff>
    </xdr:from>
    <xdr:to>
      <xdr:col>10</xdr:col>
      <xdr:colOff>114300</xdr:colOff>
      <xdr:row>97</xdr:row>
      <xdr:rowOff>90444</xdr:rowOff>
    </xdr:to>
    <xdr:cxnSp macro="">
      <xdr:nvCxnSpPr>
        <xdr:cNvPr id="244" name="直線コネクタ 243"/>
        <xdr:cNvCxnSpPr/>
      </xdr:nvCxnSpPr>
      <xdr:spPr>
        <a:xfrm>
          <a:off x="1130300" y="16698920"/>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20030</xdr:rowOff>
    </xdr:from>
    <xdr:to>
      <xdr:col>24</xdr:col>
      <xdr:colOff>114300</xdr:colOff>
      <xdr:row>97</xdr:row>
      <xdr:rowOff>121630</xdr:rowOff>
    </xdr:to>
    <xdr:sp macro="" textlink="">
      <xdr:nvSpPr>
        <xdr:cNvPr id="254" name="楕円 253"/>
        <xdr:cNvSpPr/>
      </xdr:nvSpPr>
      <xdr:spPr>
        <a:xfrm>
          <a:off x="4584700" y="166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169907</xdr:rowOff>
    </xdr:from>
    <xdr:ext cx="534377" cy="259045"/>
    <xdr:sp macro="" textlink="">
      <xdr:nvSpPr>
        <xdr:cNvPr id="255" name="衛生費該当値テキスト"/>
        <xdr:cNvSpPr txBox="1"/>
      </xdr:nvSpPr>
      <xdr:spPr>
        <a:xfrm>
          <a:off x="4686300" y="166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17356</xdr:rowOff>
    </xdr:from>
    <xdr:to>
      <xdr:col>20</xdr:col>
      <xdr:colOff>38100</xdr:colOff>
      <xdr:row>97</xdr:row>
      <xdr:rowOff>118956</xdr:rowOff>
    </xdr:to>
    <xdr:sp macro="" textlink="">
      <xdr:nvSpPr>
        <xdr:cNvPr id="256" name="楕円 255"/>
        <xdr:cNvSpPr/>
      </xdr:nvSpPr>
      <xdr:spPr>
        <a:xfrm>
          <a:off x="3746500" y="166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110083</xdr:rowOff>
    </xdr:from>
    <xdr:ext cx="534377" cy="259045"/>
    <xdr:sp macro="" textlink="">
      <xdr:nvSpPr>
        <xdr:cNvPr id="257" name="テキスト ボックス 256"/>
        <xdr:cNvSpPr txBox="1"/>
      </xdr:nvSpPr>
      <xdr:spPr>
        <a:xfrm>
          <a:off x="3530111" y="167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40399</xdr:rowOff>
    </xdr:from>
    <xdr:to>
      <xdr:col>15</xdr:col>
      <xdr:colOff>101600</xdr:colOff>
      <xdr:row>97</xdr:row>
      <xdr:rowOff>141999</xdr:rowOff>
    </xdr:to>
    <xdr:sp macro="" textlink="">
      <xdr:nvSpPr>
        <xdr:cNvPr id="258" name="楕円 257"/>
        <xdr:cNvSpPr/>
      </xdr:nvSpPr>
      <xdr:spPr>
        <a:xfrm>
          <a:off x="2857500" y="166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133126</xdr:rowOff>
    </xdr:from>
    <xdr:ext cx="534377" cy="259045"/>
    <xdr:sp macro="" textlink="">
      <xdr:nvSpPr>
        <xdr:cNvPr id="259" name="テキスト ボックス 258"/>
        <xdr:cNvSpPr txBox="1"/>
      </xdr:nvSpPr>
      <xdr:spPr>
        <a:xfrm>
          <a:off x="2641111" y="1676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39644</xdr:rowOff>
    </xdr:from>
    <xdr:to>
      <xdr:col>10</xdr:col>
      <xdr:colOff>165100</xdr:colOff>
      <xdr:row>97</xdr:row>
      <xdr:rowOff>141244</xdr:rowOff>
    </xdr:to>
    <xdr:sp macro="" textlink="">
      <xdr:nvSpPr>
        <xdr:cNvPr id="260" name="楕円 259"/>
        <xdr:cNvSpPr/>
      </xdr:nvSpPr>
      <xdr:spPr>
        <a:xfrm>
          <a:off x="1968500" y="1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132371</xdr:rowOff>
    </xdr:from>
    <xdr:ext cx="534377" cy="259045"/>
    <xdr:sp macro="" textlink="">
      <xdr:nvSpPr>
        <xdr:cNvPr id="261" name="テキスト ボックス 260"/>
        <xdr:cNvSpPr txBox="1"/>
      </xdr:nvSpPr>
      <xdr:spPr>
        <a:xfrm>
          <a:off x="1752111" y="167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17470</xdr:rowOff>
    </xdr:from>
    <xdr:to>
      <xdr:col>6</xdr:col>
      <xdr:colOff>38100</xdr:colOff>
      <xdr:row>97</xdr:row>
      <xdr:rowOff>119070</xdr:rowOff>
    </xdr:to>
    <xdr:sp macro="" textlink="">
      <xdr:nvSpPr>
        <xdr:cNvPr id="262" name="楕円 261"/>
        <xdr:cNvSpPr/>
      </xdr:nvSpPr>
      <xdr:spPr>
        <a:xfrm>
          <a:off x="1079500" y="166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110197</xdr:rowOff>
    </xdr:from>
    <xdr:ext cx="534377" cy="259045"/>
    <xdr:sp macro="" textlink="">
      <xdr:nvSpPr>
        <xdr:cNvPr id="263" name="テキスト ボックス 262"/>
        <xdr:cNvSpPr txBox="1"/>
      </xdr:nvSpPr>
      <xdr:spPr>
        <a:xfrm>
          <a:off x="863111" y="167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82844</xdr:rowOff>
    </xdr:from>
    <xdr:to>
      <xdr:col>55</xdr:col>
      <xdr:colOff>0</xdr:colOff>
      <xdr:row>58</xdr:row>
      <xdr:rowOff>86871</xdr:rowOff>
    </xdr:to>
    <xdr:cxnSp macro="">
      <xdr:nvCxnSpPr>
        <xdr:cNvPr id="351" name="直線コネクタ 350"/>
        <xdr:cNvCxnSpPr/>
      </xdr:nvCxnSpPr>
      <xdr:spPr>
        <a:xfrm flipV="1">
          <a:off x="9639300" y="10026944"/>
          <a:ext cx="8382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73254</xdr:rowOff>
    </xdr:from>
    <xdr:to>
      <xdr:col>50</xdr:col>
      <xdr:colOff>114300</xdr:colOff>
      <xdr:row>58</xdr:row>
      <xdr:rowOff>86871</xdr:rowOff>
    </xdr:to>
    <xdr:cxnSp macro="">
      <xdr:nvCxnSpPr>
        <xdr:cNvPr id="354" name="直線コネクタ 353"/>
        <xdr:cNvCxnSpPr/>
      </xdr:nvCxnSpPr>
      <xdr:spPr>
        <a:xfrm>
          <a:off x="8750300" y="10017354"/>
          <a:ext cx="8890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73254</xdr:rowOff>
    </xdr:from>
    <xdr:to>
      <xdr:col>45</xdr:col>
      <xdr:colOff>177800</xdr:colOff>
      <xdr:row>58</xdr:row>
      <xdr:rowOff>109949</xdr:rowOff>
    </xdr:to>
    <xdr:cxnSp macro="">
      <xdr:nvCxnSpPr>
        <xdr:cNvPr id="357" name="直線コネクタ 356"/>
        <xdr:cNvCxnSpPr/>
      </xdr:nvCxnSpPr>
      <xdr:spPr>
        <a:xfrm flipV="1">
          <a:off x="7861300" y="10017354"/>
          <a:ext cx="889000" cy="3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13284</xdr:rowOff>
    </xdr:from>
    <xdr:to>
      <xdr:col>41</xdr:col>
      <xdr:colOff>50800</xdr:colOff>
      <xdr:row>58</xdr:row>
      <xdr:rowOff>109949</xdr:rowOff>
    </xdr:to>
    <xdr:cxnSp macro="">
      <xdr:nvCxnSpPr>
        <xdr:cNvPr id="360" name="直線コネクタ 359"/>
        <xdr:cNvCxnSpPr/>
      </xdr:nvCxnSpPr>
      <xdr:spPr>
        <a:xfrm>
          <a:off x="6972300" y="9957384"/>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32044</xdr:rowOff>
    </xdr:from>
    <xdr:to>
      <xdr:col>55</xdr:col>
      <xdr:colOff>50800</xdr:colOff>
      <xdr:row>58</xdr:row>
      <xdr:rowOff>133644</xdr:rowOff>
    </xdr:to>
    <xdr:sp macro="" textlink="">
      <xdr:nvSpPr>
        <xdr:cNvPr id="370" name="楕円 369"/>
        <xdr:cNvSpPr/>
      </xdr:nvSpPr>
      <xdr:spPr>
        <a:xfrm>
          <a:off x="10426700" y="99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118421</xdr:rowOff>
    </xdr:from>
    <xdr:ext cx="534377" cy="259045"/>
    <xdr:sp macro="" textlink="">
      <xdr:nvSpPr>
        <xdr:cNvPr id="371" name="農林水産業費該当値テキスト"/>
        <xdr:cNvSpPr txBox="1"/>
      </xdr:nvSpPr>
      <xdr:spPr>
        <a:xfrm>
          <a:off x="10528300" y="98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36071</xdr:rowOff>
    </xdr:from>
    <xdr:to>
      <xdr:col>50</xdr:col>
      <xdr:colOff>165100</xdr:colOff>
      <xdr:row>58</xdr:row>
      <xdr:rowOff>137671</xdr:rowOff>
    </xdr:to>
    <xdr:sp macro="" textlink="">
      <xdr:nvSpPr>
        <xdr:cNvPr id="372" name="楕円 371"/>
        <xdr:cNvSpPr/>
      </xdr:nvSpPr>
      <xdr:spPr>
        <a:xfrm>
          <a:off x="9588500" y="99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128798</xdr:rowOff>
    </xdr:from>
    <xdr:ext cx="534377" cy="259045"/>
    <xdr:sp macro="" textlink="">
      <xdr:nvSpPr>
        <xdr:cNvPr id="373" name="テキスト ボックス 372"/>
        <xdr:cNvSpPr txBox="1"/>
      </xdr:nvSpPr>
      <xdr:spPr>
        <a:xfrm>
          <a:off x="9372111" y="100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22454</xdr:rowOff>
    </xdr:from>
    <xdr:to>
      <xdr:col>46</xdr:col>
      <xdr:colOff>38100</xdr:colOff>
      <xdr:row>58</xdr:row>
      <xdr:rowOff>124054</xdr:rowOff>
    </xdr:to>
    <xdr:sp macro="" textlink="">
      <xdr:nvSpPr>
        <xdr:cNvPr id="374" name="楕円 373"/>
        <xdr:cNvSpPr/>
      </xdr:nvSpPr>
      <xdr:spPr>
        <a:xfrm>
          <a:off x="8699500" y="99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115181</xdr:rowOff>
    </xdr:from>
    <xdr:ext cx="534377" cy="259045"/>
    <xdr:sp macro="" textlink="">
      <xdr:nvSpPr>
        <xdr:cNvPr id="375" name="テキスト ボックス 374"/>
        <xdr:cNvSpPr txBox="1"/>
      </xdr:nvSpPr>
      <xdr:spPr>
        <a:xfrm>
          <a:off x="8483111" y="100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59149</xdr:rowOff>
    </xdr:from>
    <xdr:to>
      <xdr:col>41</xdr:col>
      <xdr:colOff>101600</xdr:colOff>
      <xdr:row>58</xdr:row>
      <xdr:rowOff>160749</xdr:rowOff>
    </xdr:to>
    <xdr:sp macro="" textlink="">
      <xdr:nvSpPr>
        <xdr:cNvPr id="376" name="楕円 375"/>
        <xdr:cNvSpPr/>
      </xdr:nvSpPr>
      <xdr:spPr>
        <a:xfrm>
          <a:off x="7810500" y="100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151876</xdr:rowOff>
    </xdr:from>
    <xdr:ext cx="534377" cy="259045"/>
    <xdr:sp macro="" textlink="">
      <xdr:nvSpPr>
        <xdr:cNvPr id="377" name="テキスト ボックス 376"/>
        <xdr:cNvSpPr txBox="1"/>
      </xdr:nvSpPr>
      <xdr:spPr>
        <a:xfrm>
          <a:off x="7594111" y="100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133934</xdr:rowOff>
    </xdr:from>
    <xdr:to>
      <xdr:col>36</xdr:col>
      <xdr:colOff>165100</xdr:colOff>
      <xdr:row>58</xdr:row>
      <xdr:rowOff>64084</xdr:rowOff>
    </xdr:to>
    <xdr:sp macro="" textlink="">
      <xdr:nvSpPr>
        <xdr:cNvPr id="378" name="楕円 377"/>
        <xdr:cNvSpPr/>
      </xdr:nvSpPr>
      <xdr:spPr>
        <a:xfrm>
          <a:off x="6921500" y="99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55211</xdr:rowOff>
    </xdr:from>
    <xdr:ext cx="534377" cy="259045"/>
    <xdr:sp macro="" textlink="">
      <xdr:nvSpPr>
        <xdr:cNvPr id="379" name="テキスト ボックス 378"/>
        <xdr:cNvSpPr txBox="1"/>
      </xdr:nvSpPr>
      <xdr:spPr>
        <a:xfrm>
          <a:off x="6705111" y="9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105981</xdr:rowOff>
    </xdr:from>
    <xdr:to>
      <xdr:col>55</xdr:col>
      <xdr:colOff>0</xdr:colOff>
      <xdr:row>78</xdr:row>
      <xdr:rowOff>113205</xdr:rowOff>
    </xdr:to>
    <xdr:cxnSp macro="">
      <xdr:nvCxnSpPr>
        <xdr:cNvPr id="406" name="直線コネクタ 405"/>
        <xdr:cNvCxnSpPr/>
      </xdr:nvCxnSpPr>
      <xdr:spPr>
        <a:xfrm>
          <a:off x="9639300" y="13479081"/>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102095</xdr:rowOff>
    </xdr:from>
    <xdr:to>
      <xdr:col>50</xdr:col>
      <xdr:colOff>114300</xdr:colOff>
      <xdr:row>78</xdr:row>
      <xdr:rowOff>105981</xdr:rowOff>
    </xdr:to>
    <xdr:cxnSp macro="">
      <xdr:nvCxnSpPr>
        <xdr:cNvPr id="409" name="直線コネクタ 408"/>
        <xdr:cNvCxnSpPr/>
      </xdr:nvCxnSpPr>
      <xdr:spPr>
        <a:xfrm>
          <a:off x="8750300" y="1347519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96997</xdr:rowOff>
    </xdr:from>
    <xdr:to>
      <xdr:col>45</xdr:col>
      <xdr:colOff>177800</xdr:colOff>
      <xdr:row>78</xdr:row>
      <xdr:rowOff>102095</xdr:rowOff>
    </xdr:to>
    <xdr:cxnSp macro="">
      <xdr:nvCxnSpPr>
        <xdr:cNvPr id="412" name="直線コネクタ 411"/>
        <xdr:cNvCxnSpPr/>
      </xdr:nvCxnSpPr>
      <xdr:spPr>
        <a:xfrm>
          <a:off x="7861300" y="13470097"/>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73520</xdr:rowOff>
    </xdr:from>
    <xdr:to>
      <xdr:col>41</xdr:col>
      <xdr:colOff>50800</xdr:colOff>
      <xdr:row>78</xdr:row>
      <xdr:rowOff>96997</xdr:rowOff>
    </xdr:to>
    <xdr:cxnSp macro="">
      <xdr:nvCxnSpPr>
        <xdr:cNvPr id="415" name="直線コネクタ 414"/>
        <xdr:cNvCxnSpPr/>
      </xdr:nvCxnSpPr>
      <xdr:spPr>
        <a:xfrm>
          <a:off x="6972300" y="13446620"/>
          <a:ext cx="889000" cy="2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62405</xdr:rowOff>
    </xdr:from>
    <xdr:to>
      <xdr:col>55</xdr:col>
      <xdr:colOff>50800</xdr:colOff>
      <xdr:row>78</xdr:row>
      <xdr:rowOff>164005</xdr:rowOff>
    </xdr:to>
    <xdr:sp macro="" textlink="">
      <xdr:nvSpPr>
        <xdr:cNvPr id="425" name="楕円 424"/>
        <xdr:cNvSpPr/>
      </xdr:nvSpPr>
      <xdr:spPr>
        <a:xfrm>
          <a:off x="10426700" y="134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148782</xdr:rowOff>
    </xdr:from>
    <xdr:ext cx="469744" cy="259045"/>
    <xdr:sp macro="" textlink="">
      <xdr:nvSpPr>
        <xdr:cNvPr id="426" name="商工費該当値テキスト"/>
        <xdr:cNvSpPr txBox="1"/>
      </xdr:nvSpPr>
      <xdr:spPr>
        <a:xfrm>
          <a:off x="10528300" y="133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55181</xdr:rowOff>
    </xdr:from>
    <xdr:to>
      <xdr:col>50</xdr:col>
      <xdr:colOff>165100</xdr:colOff>
      <xdr:row>78</xdr:row>
      <xdr:rowOff>156781</xdr:rowOff>
    </xdr:to>
    <xdr:sp macro="" textlink="">
      <xdr:nvSpPr>
        <xdr:cNvPr id="427" name="楕円 426"/>
        <xdr:cNvSpPr/>
      </xdr:nvSpPr>
      <xdr:spPr>
        <a:xfrm>
          <a:off x="9588500" y="134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147908</xdr:rowOff>
    </xdr:from>
    <xdr:ext cx="469744" cy="259045"/>
    <xdr:sp macro="" textlink="">
      <xdr:nvSpPr>
        <xdr:cNvPr id="428" name="テキスト ボックス 427"/>
        <xdr:cNvSpPr txBox="1"/>
      </xdr:nvSpPr>
      <xdr:spPr>
        <a:xfrm>
          <a:off x="9404428" y="1352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51295</xdr:rowOff>
    </xdr:from>
    <xdr:to>
      <xdr:col>46</xdr:col>
      <xdr:colOff>38100</xdr:colOff>
      <xdr:row>78</xdr:row>
      <xdr:rowOff>152895</xdr:rowOff>
    </xdr:to>
    <xdr:sp macro="" textlink="">
      <xdr:nvSpPr>
        <xdr:cNvPr id="429" name="楕円 428"/>
        <xdr:cNvSpPr/>
      </xdr:nvSpPr>
      <xdr:spPr>
        <a:xfrm>
          <a:off x="8699500" y="134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144022</xdr:rowOff>
    </xdr:from>
    <xdr:ext cx="469744" cy="259045"/>
    <xdr:sp macro="" textlink="">
      <xdr:nvSpPr>
        <xdr:cNvPr id="430" name="テキスト ボックス 429"/>
        <xdr:cNvSpPr txBox="1"/>
      </xdr:nvSpPr>
      <xdr:spPr>
        <a:xfrm>
          <a:off x="8515428" y="1351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46197</xdr:rowOff>
    </xdr:from>
    <xdr:to>
      <xdr:col>41</xdr:col>
      <xdr:colOff>101600</xdr:colOff>
      <xdr:row>78</xdr:row>
      <xdr:rowOff>147797</xdr:rowOff>
    </xdr:to>
    <xdr:sp macro="" textlink="">
      <xdr:nvSpPr>
        <xdr:cNvPr id="431" name="楕円 430"/>
        <xdr:cNvSpPr/>
      </xdr:nvSpPr>
      <xdr:spPr>
        <a:xfrm>
          <a:off x="7810500" y="13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138924</xdr:rowOff>
    </xdr:from>
    <xdr:ext cx="469744" cy="259045"/>
    <xdr:sp macro="" textlink="">
      <xdr:nvSpPr>
        <xdr:cNvPr id="432" name="テキスト ボックス 431"/>
        <xdr:cNvSpPr txBox="1"/>
      </xdr:nvSpPr>
      <xdr:spPr>
        <a:xfrm>
          <a:off x="7626428" y="1351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22720</xdr:rowOff>
    </xdr:from>
    <xdr:to>
      <xdr:col>36</xdr:col>
      <xdr:colOff>165100</xdr:colOff>
      <xdr:row>78</xdr:row>
      <xdr:rowOff>124320</xdr:rowOff>
    </xdr:to>
    <xdr:sp macro="" textlink="">
      <xdr:nvSpPr>
        <xdr:cNvPr id="433" name="楕円 432"/>
        <xdr:cNvSpPr/>
      </xdr:nvSpPr>
      <xdr:spPr>
        <a:xfrm>
          <a:off x="6921500" y="133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115447</xdr:rowOff>
    </xdr:from>
    <xdr:ext cx="469744" cy="259045"/>
    <xdr:sp macro="" textlink="">
      <xdr:nvSpPr>
        <xdr:cNvPr id="434" name="テキスト ボックス 433"/>
        <xdr:cNvSpPr txBox="1"/>
      </xdr:nvSpPr>
      <xdr:spPr>
        <a:xfrm>
          <a:off x="6737428" y="1348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79315</xdr:rowOff>
    </xdr:from>
    <xdr:to>
      <xdr:col>55</xdr:col>
      <xdr:colOff>0</xdr:colOff>
      <xdr:row>98</xdr:row>
      <xdr:rowOff>88069</xdr:rowOff>
    </xdr:to>
    <xdr:cxnSp macro="">
      <xdr:nvCxnSpPr>
        <xdr:cNvPr id="461" name="直線コネクタ 460"/>
        <xdr:cNvCxnSpPr/>
      </xdr:nvCxnSpPr>
      <xdr:spPr>
        <a:xfrm>
          <a:off x="9639300" y="16881415"/>
          <a:ext cx="838200" cy="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61514</xdr:rowOff>
    </xdr:from>
    <xdr:to>
      <xdr:col>50</xdr:col>
      <xdr:colOff>114300</xdr:colOff>
      <xdr:row>98</xdr:row>
      <xdr:rowOff>79315</xdr:rowOff>
    </xdr:to>
    <xdr:cxnSp macro="">
      <xdr:nvCxnSpPr>
        <xdr:cNvPr id="464" name="直線コネクタ 463"/>
        <xdr:cNvCxnSpPr/>
      </xdr:nvCxnSpPr>
      <xdr:spPr>
        <a:xfrm>
          <a:off x="8750300" y="16863614"/>
          <a:ext cx="889000" cy="1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61514</xdr:rowOff>
    </xdr:from>
    <xdr:to>
      <xdr:col>45</xdr:col>
      <xdr:colOff>177800</xdr:colOff>
      <xdr:row>98</xdr:row>
      <xdr:rowOff>79756</xdr:rowOff>
    </xdr:to>
    <xdr:cxnSp macro="">
      <xdr:nvCxnSpPr>
        <xdr:cNvPr id="467" name="直線コネクタ 466"/>
        <xdr:cNvCxnSpPr/>
      </xdr:nvCxnSpPr>
      <xdr:spPr>
        <a:xfrm flipV="1">
          <a:off x="7861300" y="16863614"/>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79135</xdr:rowOff>
    </xdr:from>
    <xdr:to>
      <xdr:col>41</xdr:col>
      <xdr:colOff>50800</xdr:colOff>
      <xdr:row>98</xdr:row>
      <xdr:rowOff>79756</xdr:rowOff>
    </xdr:to>
    <xdr:cxnSp macro="">
      <xdr:nvCxnSpPr>
        <xdr:cNvPr id="470" name="直線コネクタ 469"/>
        <xdr:cNvCxnSpPr/>
      </xdr:nvCxnSpPr>
      <xdr:spPr>
        <a:xfrm>
          <a:off x="6972300" y="16881235"/>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37269</xdr:rowOff>
    </xdr:from>
    <xdr:to>
      <xdr:col>55</xdr:col>
      <xdr:colOff>50800</xdr:colOff>
      <xdr:row>98</xdr:row>
      <xdr:rowOff>138869</xdr:rowOff>
    </xdr:to>
    <xdr:sp macro="" textlink="">
      <xdr:nvSpPr>
        <xdr:cNvPr id="480" name="楕円 479"/>
        <xdr:cNvSpPr/>
      </xdr:nvSpPr>
      <xdr:spPr>
        <a:xfrm>
          <a:off x="10426700" y="168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123646</xdr:rowOff>
    </xdr:from>
    <xdr:ext cx="534377" cy="259045"/>
    <xdr:sp macro="" textlink="">
      <xdr:nvSpPr>
        <xdr:cNvPr id="481" name="土木費該当値テキスト"/>
        <xdr:cNvSpPr txBox="1"/>
      </xdr:nvSpPr>
      <xdr:spPr>
        <a:xfrm>
          <a:off x="10528300" y="167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28515</xdr:rowOff>
    </xdr:from>
    <xdr:to>
      <xdr:col>50</xdr:col>
      <xdr:colOff>165100</xdr:colOff>
      <xdr:row>98</xdr:row>
      <xdr:rowOff>130115</xdr:rowOff>
    </xdr:to>
    <xdr:sp macro="" textlink="">
      <xdr:nvSpPr>
        <xdr:cNvPr id="482" name="楕円 481"/>
        <xdr:cNvSpPr/>
      </xdr:nvSpPr>
      <xdr:spPr>
        <a:xfrm>
          <a:off x="9588500" y="1683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121242</xdr:rowOff>
    </xdr:from>
    <xdr:ext cx="534377" cy="259045"/>
    <xdr:sp macro="" textlink="">
      <xdr:nvSpPr>
        <xdr:cNvPr id="483" name="テキスト ボックス 482"/>
        <xdr:cNvSpPr txBox="1"/>
      </xdr:nvSpPr>
      <xdr:spPr>
        <a:xfrm>
          <a:off x="9372111" y="1692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10714</xdr:rowOff>
    </xdr:from>
    <xdr:to>
      <xdr:col>46</xdr:col>
      <xdr:colOff>38100</xdr:colOff>
      <xdr:row>98</xdr:row>
      <xdr:rowOff>112314</xdr:rowOff>
    </xdr:to>
    <xdr:sp macro="" textlink="">
      <xdr:nvSpPr>
        <xdr:cNvPr id="484" name="楕円 483"/>
        <xdr:cNvSpPr/>
      </xdr:nvSpPr>
      <xdr:spPr>
        <a:xfrm>
          <a:off x="8699500" y="168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103441</xdr:rowOff>
    </xdr:from>
    <xdr:ext cx="534377" cy="259045"/>
    <xdr:sp macro="" textlink="">
      <xdr:nvSpPr>
        <xdr:cNvPr id="485" name="テキスト ボックス 484"/>
        <xdr:cNvSpPr txBox="1"/>
      </xdr:nvSpPr>
      <xdr:spPr>
        <a:xfrm>
          <a:off x="8483111" y="169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28956</xdr:rowOff>
    </xdr:from>
    <xdr:to>
      <xdr:col>41</xdr:col>
      <xdr:colOff>101600</xdr:colOff>
      <xdr:row>98</xdr:row>
      <xdr:rowOff>130556</xdr:rowOff>
    </xdr:to>
    <xdr:sp macro="" textlink="">
      <xdr:nvSpPr>
        <xdr:cNvPr id="486" name="楕円 485"/>
        <xdr:cNvSpPr/>
      </xdr:nvSpPr>
      <xdr:spPr>
        <a:xfrm>
          <a:off x="7810500" y="168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121683</xdr:rowOff>
    </xdr:from>
    <xdr:ext cx="534377" cy="259045"/>
    <xdr:sp macro="" textlink="">
      <xdr:nvSpPr>
        <xdr:cNvPr id="487" name="テキスト ボックス 486"/>
        <xdr:cNvSpPr txBox="1"/>
      </xdr:nvSpPr>
      <xdr:spPr>
        <a:xfrm>
          <a:off x="7594111" y="169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28335</xdr:rowOff>
    </xdr:from>
    <xdr:to>
      <xdr:col>36</xdr:col>
      <xdr:colOff>165100</xdr:colOff>
      <xdr:row>98</xdr:row>
      <xdr:rowOff>129935</xdr:rowOff>
    </xdr:to>
    <xdr:sp macro="" textlink="">
      <xdr:nvSpPr>
        <xdr:cNvPr id="488" name="楕円 487"/>
        <xdr:cNvSpPr/>
      </xdr:nvSpPr>
      <xdr:spPr>
        <a:xfrm>
          <a:off x="6921500" y="16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121062</xdr:rowOff>
    </xdr:from>
    <xdr:ext cx="534377" cy="259045"/>
    <xdr:sp macro="" textlink="">
      <xdr:nvSpPr>
        <xdr:cNvPr id="489" name="テキスト ボックス 488"/>
        <xdr:cNvSpPr txBox="1"/>
      </xdr:nvSpPr>
      <xdr:spPr>
        <a:xfrm>
          <a:off x="6705111" y="169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138849</xdr:rowOff>
    </xdr:from>
    <xdr:to>
      <xdr:col>85</xdr:col>
      <xdr:colOff>127000</xdr:colOff>
      <xdr:row>38</xdr:row>
      <xdr:rowOff>953</xdr:rowOff>
    </xdr:to>
    <xdr:cxnSp macro="">
      <xdr:nvCxnSpPr>
        <xdr:cNvPr id="518" name="直線コネクタ 517"/>
        <xdr:cNvCxnSpPr/>
      </xdr:nvCxnSpPr>
      <xdr:spPr>
        <a:xfrm flipV="1">
          <a:off x="15481300" y="6482499"/>
          <a:ext cx="838200" cy="3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138531</xdr:rowOff>
    </xdr:from>
    <xdr:to>
      <xdr:col>81</xdr:col>
      <xdr:colOff>50800</xdr:colOff>
      <xdr:row>38</xdr:row>
      <xdr:rowOff>953</xdr:rowOff>
    </xdr:to>
    <xdr:cxnSp macro="">
      <xdr:nvCxnSpPr>
        <xdr:cNvPr id="521" name="直線コネクタ 520"/>
        <xdr:cNvCxnSpPr/>
      </xdr:nvCxnSpPr>
      <xdr:spPr>
        <a:xfrm>
          <a:off x="14592300" y="6310731"/>
          <a:ext cx="889000" cy="20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138531</xdr:rowOff>
    </xdr:from>
    <xdr:to>
      <xdr:col>76</xdr:col>
      <xdr:colOff>114300</xdr:colOff>
      <xdr:row>37</xdr:row>
      <xdr:rowOff>98717</xdr:rowOff>
    </xdr:to>
    <xdr:cxnSp macro="">
      <xdr:nvCxnSpPr>
        <xdr:cNvPr id="524" name="直線コネクタ 523"/>
        <xdr:cNvCxnSpPr/>
      </xdr:nvCxnSpPr>
      <xdr:spPr>
        <a:xfrm flipV="1">
          <a:off x="13703300" y="6310731"/>
          <a:ext cx="889000" cy="13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92689</xdr:rowOff>
    </xdr:from>
    <xdr:ext cx="534377" cy="259045"/>
    <xdr:sp macro="" textlink="">
      <xdr:nvSpPr>
        <xdr:cNvPr id="526" name="テキスト ボックス 525"/>
        <xdr:cNvSpPr txBox="1"/>
      </xdr:nvSpPr>
      <xdr:spPr>
        <a:xfrm>
          <a:off x="14325111" y="6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87338</xdr:rowOff>
    </xdr:from>
    <xdr:to>
      <xdr:col>71</xdr:col>
      <xdr:colOff>177800</xdr:colOff>
      <xdr:row>37</xdr:row>
      <xdr:rowOff>98717</xdr:rowOff>
    </xdr:to>
    <xdr:cxnSp macro="">
      <xdr:nvCxnSpPr>
        <xdr:cNvPr id="527" name="直線コネクタ 526"/>
        <xdr:cNvCxnSpPr/>
      </xdr:nvCxnSpPr>
      <xdr:spPr>
        <a:xfrm>
          <a:off x="12814300" y="6430988"/>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88049</xdr:rowOff>
    </xdr:from>
    <xdr:to>
      <xdr:col>85</xdr:col>
      <xdr:colOff>177800</xdr:colOff>
      <xdr:row>38</xdr:row>
      <xdr:rowOff>18199</xdr:rowOff>
    </xdr:to>
    <xdr:sp macro="" textlink="">
      <xdr:nvSpPr>
        <xdr:cNvPr id="537" name="楕円 536"/>
        <xdr:cNvSpPr/>
      </xdr:nvSpPr>
      <xdr:spPr>
        <a:xfrm>
          <a:off x="16268700" y="64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2976</xdr:rowOff>
    </xdr:from>
    <xdr:ext cx="534377" cy="259045"/>
    <xdr:sp macro="" textlink="">
      <xdr:nvSpPr>
        <xdr:cNvPr id="538" name="消防費該当値テキスト"/>
        <xdr:cNvSpPr txBox="1"/>
      </xdr:nvSpPr>
      <xdr:spPr>
        <a:xfrm>
          <a:off x="16370300" y="634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121603</xdr:rowOff>
    </xdr:from>
    <xdr:to>
      <xdr:col>81</xdr:col>
      <xdr:colOff>101600</xdr:colOff>
      <xdr:row>38</xdr:row>
      <xdr:rowOff>51753</xdr:rowOff>
    </xdr:to>
    <xdr:sp macro="" textlink="">
      <xdr:nvSpPr>
        <xdr:cNvPr id="539" name="楕円 538"/>
        <xdr:cNvSpPr/>
      </xdr:nvSpPr>
      <xdr:spPr>
        <a:xfrm>
          <a:off x="15430500" y="64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42880</xdr:rowOff>
    </xdr:from>
    <xdr:ext cx="534377" cy="259045"/>
    <xdr:sp macro="" textlink="">
      <xdr:nvSpPr>
        <xdr:cNvPr id="540" name="テキスト ボックス 539"/>
        <xdr:cNvSpPr txBox="1"/>
      </xdr:nvSpPr>
      <xdr:spPr>
        <a:xfrm>
          <a:off x="15214111" y="65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87731</xdr:rowOff>
    </xdr:from>
    <xdr:to>
      <xdr:col>76</xdr:col>
      <xdr:colOff>165100</xdr:colOff>
      <xdr:row>37</xdr:row>
      <xdr:rowOff>17881</xdr:rowOff>
    </xdr:to>
    <xdr:sp macro="" textlink="">
      <xdr:nvSpPr>
        <xdr:cNvPr id="541" name="楕円 540"/>
        <xdr:cNvSpPr/>
      </xdr:nvSpPr>
      <xdr:spPr>
        <a:xfrm>
          <a:off x="14541500" y="625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34408</xdr:rowOff>
    </xdr:from>
    <xdr:ext cx="534377" cy="259045"/>
    <xdr:sp macro="" textlink="">
      <xdr:nvSpPr>
        <xdr:cNvPr id="542" name="テキスト ボックス 541"/>
        <xdr:cNvSpPr txBox="1"/>
      </xdr:nvSpPr>
      <xdr:spPr>
        <a:xfrm>
          <a:off x="14325111" y="603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47917</xdr:rowOff>
    </xdr:from>
    <xdr:to>
      <xdr:col>72</xdr:col>
      <xdr:colOff>38100</xdr:colOff>
      <xdr:row>37</xdr:row>
      <xdr:rowOff>149517</xdr:rowOff>
    </xdr:to>
    <xdr:sp macro="" textlink="">
      <xdr:nvSpPr>
        <xdr:cNvPr id="543" name="楕円 542"/>
        <xdr:cNvSpPr/>
      </xdr:nvSpPr>
      <xdr:spPr>
        <a:xfrm>
          <a:off x="13652500" y="63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140644</xdr:rowOff>
    </xdr:from>
    <xdr:ext cx="534377" cy="259045"/>
    <xdr:sp macro="" textlink="">
      <xdr:nvSpPr>
        <xdr:cNvPr id="544" name="テキスト ボックス 543"/>
        <xdr:cNvSpPr txBox="1"/>
      </xdr:nvSpPr>
      <xdr:spPr>
        <a:xfrm>
          <a:off x="13436111" y="64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36538</xdr:rowOff>
    </xdr:from>
    <xdr:to>
      <xdr:col>67</xdr:col>
      <xdr:colOff>101600</xdr:colOff>
      <xdr:row>37</xdr:row>
      <xdr:rowOff>138138</xdr:rowOff>
    </xdr:to>
    <xdr:sp macro="" textlink="">
      <xdr:nvSpPr>
        <xdr:cNvPr id="545" name="楕円 544"/>
        <xdr:cNvSpPr/>
      </xdr:nvSpPr>
      <xdr:spPr>
        <a:xfrm>
          <a:off x="12763500" y="63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129265</xdr:rowOff>
    </xdr:from>
    <xdr:ext cx="534377" cy="259045"/>
    <xdr:sp macro="" textlink="">
      <xdr:nvSpPr>
        <xdr:cNvPr id="546" name="テキスト ボックス 545"/>
        <xdr:cNvSpPr txBox="1"/>
      </xdr:nvSpPr>
      <xdr:spPr>
        <a:xfrm>
          <a:off x="12547111" y="64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74732</xdr:rowOff>
    </xdr:from>
    <xdr:to>
      <xdr:col>85</xdr:col>
      <xdr:colOff>127000</xdr:colOff>
      <xdr:row>57</xdr:row>
      <xdr:rowOff>74961</xdr:rowOff>
    </xdr:to>
    <xdr:cxnSp macro="">
      <xdr:nvCxnSpPr>
        <xdr:cNvPr id="575" name="直線コネクタ 574"/>
        <xdr:cNvCxnSpPr/>
      </xdr:nvCxnSpPr>
      <xdr:spPr>
        <a:xfrm>
          <a:off x="15481300" y="984738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24745</xdr:rowOff>
    </xdr:from>
    <xdr:to>
      <xdr:col>81</xdr:col>
      <xdr:colOff>50800</xdr:colOff>
      <xdr:row>57</xdr:row>
      <xdr:rowOff>74732</xdr:rowOff>
    </xdr:to>
    <xdr:cxnSp macro="">
      <xdr:nvCxnSpPr>
        <xdr:cNvPr id="578" name="直線コネクタ 577"/>
        <xdr:cNvCxnSpPr/>
      </xdr:nvCxnSpPr>
      <xdr:spPr>
        <a:xfrm>
          <a:off x="14592300" y="9797395"/>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24745</xdr:rowOff>
    </xdr:from>
    <xdr:to>
      <xdr:col>76</xdr:col>
      <xdr:colOff>114300</xdr:colOff>
      <xdr:row>57</xdr:row>
      <xdr:rowOff>34193</xdr:rowOff>
    </xdr:to>
    <xdr:cxnSp macro="">
      <xdr:nvCxnSpPr>
        <xdr:cNvPr id="581" name="直線コネクタ 580"/>
        <xdr:cNvCxnSpPr/>
      </xdr:nvCxnSpPr>
      <xdr:spPr>
        <a:xfrm flipV="1">
          <a:off x="13703300" y="9797395"/>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37287</xdr:rowOff>
    </xdr:from>
    <xdr:to>
      <xdr:col>71</xdr:col>
      <xdr:colOff>177800</xdr:colOff>
      <xdr:row>57</xdr:row>
      <xdr:rowOff>34193</xdr:rowOff>
    </xdr:to>
    <xdr:cxnSp macro="">
      <xdr:nvCxnSpPr>
        <xdr:cNvPr id="584" name="直線コネクタ 583"/>
        <xdr:cNvCxnSpPr/>
      </xdr:nvCxnSpPr>
      <xdr:spPr>
        <a:xfrm>
          <a:off x="12814300" y="9638487"/>
          <a:ext cx="889000" cy="16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108383</xdr:rowOff>
    </xdr:from>
    <xdr:ext cx="534377" cy="259045"/>
    <xdr:sp macro="" textlink="">
      <xdr:nvSpPr>
        <xdr:cNvPr id="588" name="テキスト ボックス 587"/>
        <xdr:cNvSpPr txBox="1"/>
      </xdr:nvSpPr>
      <xdr:spPr>
        <a:xfrm>
          <a:off x="12547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24161</xdr:rowOff>
    </xdr:from>
    <xdr:to>
      <xdr:col>85</xdr:col>
      <xdr:colOff>177800</xdr:colOff>
      <xdr:row>57</xdr:row>
      <xdr:rowOff>125761</xdr:rowOff>
    </xdr:to>
    <xdr:sp macro="" textlink="">
      <xdr:nvSpPr>
        <xdr:cNvPr id="594" name="楕円 593"/>
        <xdr:cNvSpPr/>
      </xdr:nvSpPr>
      <xdr:spPr>
        <a:xfrm>
          <a:off x="16268700" y="979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110538</xdr:rowOff>
    </xdr:from>
    <xdr:ext cx="534377" cy="259045"/>
    <xdr:sp macro="" textlink="">
      <xdr:nvSpPr>
        <xdr:cNvPr id="595" name="教育費該当値テキスト"/>
        <xdr:cNvSpPr txBox="1"/>
      </xdr:nvSpPr>
      <xdr:spPr>
        <a:xfrm>
          <a:off x="16370300" y="971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23932</xdr:rowOff>
    </xdr:from>
    <xdr:to>
      <xdr:col>81</xdr:col>
      <xdr:colOff>101600</xdr:colOff>
      <xdr:row>57</xdr:row>
      <xdr:rowOff>125532</xdr:rowOff>
    </xdr:to>
    <xdr:sp macro="" textlink="">
      <xdr:nvSpPr>
        <xdr:cNvPr id="596" name="楕円 595"/>
        <xdr:cNvSpPr/>
      </xdr:nvSpPr>
      <xdr:spPr>
        <a:xfrm>
          <a:off x="15430500" y="979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116659</xdr:rowOff>
    </xdr:from>
    <xdr:ext cx="534377" cy="259045"/>
    <xdr:sp macro="" textlink="">
      <xdr:nvSpPr>
        <xdr:cNvPr id="597" name="テキスト ボックス 596"/>
        <xdr:cNvSpPr txBox="1"/>
      </xdr:nvSpPr>
      <xdr:spPr>
        <a:xfrm>
          <a:off x="15214111" y="98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145395</xdr:rowOff>
    </xdr:from>
    <xdr:to>
      <xdr:col>76</xdr:col>
      <xdr:colOff>165100</xdr:colOff>
      <xdr:row>57</xdr:row>
      <xdr:rowOff>75545</xdr:rowOff>
    </xdr:to>
    <xdr:sp macro="" textlink="">
      <xdr:nvSpPr>
        <xdr:cNvPr id="598" name="楕円 597"/>
        <xdr:cNvSpPr/>
      </xdr:nvSpPr>
      <xdr:spPr>
        <a:xfrm>
          <a:off x="14541500" y="97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66672</xdr:rowOff>
    </xdr:from>
    <xdr:ext cx="534377" cy="259045"/>
    <xdr:sp macro="" textlink="">
      <xdr:nvSpPr>
        <xdr:cNvPr id="599" name="テキスト ボックス 598"/>
        <xdr:cNvSpPr txBox="1"/>
      </xdr:nvSpPr>
      <xdr:spPr>
        <a:xfrm>
          <a:off x="14325111" y="983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154843</xdr:rowOff>
    </xdr:from>
    <xdr:to>
      <xdr:col>72</xdr:col>
      <xdr:colOff>38100</xdr:colOff>
      <xdr:row>57</xdr:row>
      <xdr:rowOff>84993</xdr:rowOff>
    </xdr:to>
    <xdr:sp macro="" textlink="">
      <xdr:nvSpPr>
        <xdr:cNvPr id="600" name="楕円 599"/>
        <xdr:cNvSpPr/>
      </xdr:nvSpPr>
      <xdr:spPr>
        <a:xfrm>
          <a:off x="13652500" y="975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76120</xdr:rowOff>
    </xdr:from>
    <xdr:ext cx="534377" cy="259045"/>
    <xdr:sp macro="" textlink="">
      <xdr:nvSpPr>
        <xdr:cNvPr id="601" name="テキスト ボックス 600"/>
        <xdr:cNvSpPr txBox="1"/>
      </xdr:nvSpPr>
      <xdr:spPr>
        <a:xfrm>
          <a:off x="13436111" y="984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157937</xdr:rowOff>
    </xdr:from>
    <xdr:to>
      <xdr:col>67</xdr:col>
      <xdr:colOff>101600</xdr:colOff>
      <xdr:row>56</xdr:row>
      <xdr:rowOff>88087</xdr:rowOff>
    </xdr:to>
    <xdr:sp macro="" textlink="">
      <xdr:nvSpPr>
        <xdr:cNvPr id="602" name="楕円 601"/>
        <xdr:cNvSpPr/>
      </xdr:nvSpPr>
      <xdr:spPr>
        <a:xfrm>
          <a:off x="12763500" y="95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104614</xdr:rowOff>
    </xdr:from>
    <xdr:ext cx="534377" cy="259045"/>
    <xdr:sp macro="" textlink="">
      <xdr:nvSpPr>
        <xdr:cNvPr id="603" name="テキスト ボックス 602"/>
        <xdr:cNvSpPr txBox="1"/>
      </xdr:nvSpPr>
      <xdr:spPr>
        <a:xfrm>
          <a:off x="12547111" y="936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2" name="直線コネクタ 63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161646</xdr:rowOff>
    </xdr:from>
    <xdr:to>
      <xdr:col>71</xdr:col>
      <xdr:colOff>177800</xdr:colOff>
      <xdr:row>79</xdr:row>
      <xdr:rowOff>44450</xdr:rowOff>
    </xdr:to>
    <xdr:cxnSp macro="">
      <xdr:nvCxnSpPr>
        <xdr:cNvPr id="641" name="直線コネクタ 640"/>
        <xdr:cNvCxnSpPr/>
      </xdr:nvCxnSpPr>
      <xdr:spPr>
        <a:xfrm>
          <a:off x="12814300" y="13534746"/>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110846</xdr:rowOff>
    </xdr:from>
    <xdr:to>
      <xdr:col>67</xdr:col>
      <xdr:colOff>101600</xdr:colOff>
      <xdr:row>79</xdr:row>
      <xdr:rowOff>40996</xdr:rowOff>
    </xdr:to>
    <xdr:sp macro="" textlink="">
      <xdr:nvSpPr>
        <xdr:cNvPr id="659" name="楕円 658"/>
        <xdr:cNvSpPr/>
      </xdr:nvSpPr>
      <xdr:spPr>
        <a:xfrm>
          <a:off x="12763500" y="134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32123</xdr:rowOff>
    </xdr:from>
    <xdr:ext cx="469744" cy="259045"/>
    <xdr:sp macro="" textlink="">
      <xdr:nvSpPr>
        <xdr:cNvPr id="660" name="テキスト ボックス 659"/>
        <xdr:cNvSpPr txBox="1"/>
      </xdr:nvSpPr>
      <xdr:spPr>
        <a:xfrm>
          <a:off x="12579428" y="1357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158719</xdr:rowOff>
    </xdr:from>
    <xdr:to>
      <xdr:col>85</xdr:col>
      <xdr:colOff>127000</xdr:colOff>
      <xdr:row>97</xdr:row>
      <xdr:rowOff>163040</xdr:rowOff>
    </xdr:to>
    <xdr:cxnSp macro="">
      <xdr:nvCxnSpPr>
        <xdr:cNvPr id="689" name="直線コネクタ 688"/>
        <xdr:cNvCxnSpPr/>
      </xdr:nvCxnSpPr>
      <xdr:spPr>
        <a:xfrm>
          <a:off x="15481300" y="16789369"/>
          <a:ext cx="8382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135052</xdr:rowOff>
    </xdr:from>
    <xdr:to>
      <xdr:col>81</xdr:col>
      <xdr:colOff>50800</xdr:colOff>
      <xdr:row>97</xdr:row>
      <xdr:rowOff>158719</xdr:rowOff>
    </xdr:to>
    <xdr:cxnSp macro="">
      <xdr:nvCxnSpPr>
        <xdr:cNvPr id="692" name="直線コネクタ 691"/>
        <xdr:cNvCxnSpPr/>
      </xdr:nvCxnSpPr>
      <xdr:spPr>
        <a:xfrm>
          <a:off x="14592300" y="16765702"/>
          <a:ext cx="889000" cy="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125847</xdr:rowOff>
    </xdr:from>
    <xdr:to>
      <xdr:col>76</xdr:col>
      <xdr:colOff>114300</xdr:colOff>
      <xdr:row>97</xdr:row>
      <xdr:rowOff>135052</xdr:rowOff>
    </xdr:to>
    <xdr:cxnSp macro="">
      <xdr:nvCxnSpPr>
        <xdr:cNvPr id="695" name="直線コネクタ 694"/>
        <xdr:cNvCxnSpPr/>
      </xdr:nvCxnSpPr>
      <xdr:spPr>
        <a:xfrm>
          <a:off x="13703300" y="16756497"/>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125847</xdr:rowOff>
    </xdr:from>
    <xdr:to>
      <xdr:col>71</xdr:col>
      <xdr:colOff>177800</xdr:colOff>
      <xdr:row>97</xdr:row>
      <xdr:rowOff>128110</xdr:rowOff>
    </xdr:to>
    <xdr:cxnSp macro="">
      <xdr:nvCxnSpPr>
        <xdr:cNvPr id="698" name="直線コネクタ 697"/>
        <xdr:cNvCxnSpPr/>
      </xdr:nvCxnSpPr>
      <xdr:spPr>
        <a:xfrm flipV="1">
          <a:off x="12814300" y="16756497"/>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112240</xdr:rowOff>
    </xdr:from>
    <xdr:to>
      <xdr:col>85</xdr:col>
      <xdr:colOff>177800</xdr:colOff>
      <xdr:row>98</xdr:row>
      <xdr:rowOff>42390</xdr:rowOff>
    </xdr:to>
    <xdr:sp macro="" textlink="">
      <xdr:nvSpPr>
        <xdr:cNvPr id="708" name="楕円 707"/>
        <xdr:cNvSpPr/>
      </xdr:nvSpPr>
      <xdr:spPr>
        <a:xfrm>
          <a:off x="16268700" y="167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27167</xdr:rowOff>
    </xdr:from>
    <xdr:ext cx="534377" cy="259045"/>
    <xdr:sp macro="" textlink="">
      <xdr:nvSpPr>
        <xdr:cNvPr id="709" name="公債費該当値テキスト"/>
        <xdr:cNvSpPr txBox="1"/>
      </xdr:nvSpPr>
      <xdr:spPr>
        <a:xfrm>
          <a:off x="16370300" y="1665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107919</xdr:rowOff>
    </xdr:from>
    <xdr:to>
      <xdr:col>81</xdr:col>
      <xdr:colOff>101600</xdr:colOff>
      <xdr:row>98</xdr:row>
      <xdr:rowOff>38069</xdr:rowOff>
    </xdr:to>
    <xdr:sp macro="" textlink="">
      <xdr:nvSpPr>
        <xdr:cNvPr id="710" name="楕円 709"/>
        <xdr:cNvSpPr/>
      </xdr:nvSpPr>
      <xdr:spPr>
        <a:xfrm>
          <a:off x="15430500" y="167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29196</xdr:rowOff>
    </xdr:from>
    <xdr:ext cx="534377" cy="259045"/>
    <xdr:sp macro="" textlink="">
      <xdr:nvSpPr>
        <xdr:cNvPr id="711" name="テキスト ボックス 710"/>
        <xdr:cNvSpPr txBox="1"/>
      </xdr:nvSpPr>
      <xdr:spPr>
        <a:xfrm>
          <a:off x="15214111" y="1683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84252</xdr:rowOff>
    </xdr:from>
    <xdr:to>
      <xdr:col>76</xdr:col>
      <xdr:colOff>165100</xdr:colOff>
      <xdr:row>98</xdr:row>
      <xdr:rowOff>14402</xdr:rowOff>
    </xdr:to>
    <xdr:sp macro="" textlink="">
      <xdr:nvSpPr>
        <xdr:cNvPr id="712" name="楕円 711"/>
        <xdr:cNvSpPr/>
      </xdr:nvSpPr>
      <xdr:spPr>
        <a:xfrm>
          <a:off x="14541500" y="167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5529</xdr:rowOff>
    </xdr:from>
    <xdr:ext cx="534377" cy="259045"/>
    <xdr:sp macro="" textlink="">
      <xdr:nvSpPr>
        <xdr:cNvPr id="713" name="テキスト ボックス 712"/>
        <xdr:cNvSpPr txBox="1"/>
      </xdr:nvSpPr>
      <xdr:spPr>
        <a:xfrm>
          <a:off x="14325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75047</xdr:rowOff>
    </xdr:from>
    <xdr:to>
      <xdr:col>72</xdr:col>
      <xdr:colOff>38100</xdr:colOff>
      <xdr:row>98</xdr:row>
      <xdr:rowOff>5197</xdr:rowOff>
    </xdr:to>
    <xdr:sp macro="" textlink="">
      <xdr:nvSpPr>
        <xdr:cNvPr id="714" name="楕円 713"/>
        <xdr:cNvSpPr/>
      </xdr:nvSpPr>
      <xdr:spPr>
        <a:xfrm>
          <a:off x="13652500" y="1670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167774</xdr:rowOff>
    </xdr:from>
    <xdr:ext cx="534377" cy="259045"/>
    <xdr:sp macro="" textlink="">
      <xdr:nvSpPr>
        <xdr:cNvPr id="715" name="テキスト ボックス 714"/>
        <xdr:cNvSpPr txBox="1"/>
      </xdr:nvSpPr>
      <xdr:spPr>
        <a:xfrm>
          <a:off x="13436111" y="167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77310</xdr:rowOff>
    </xdr:from>
    <xdr:to>
      <xdr:col>67</xdr:col>
      <xdr:colOff>101600</xdr:colOff>
      <xdr:row>98</xdr:row>
      <xdr:rowOff>7460</xdr:rowOff>
    </xdr:to>
    <xdr:sp macro="" textlink="">
      <xdr:nvSpPr>
        <xdr:cNvPr id="716" name="楕円 715"/>
        <xdr:cNvSpPr/>
      </xdr:nvSpPr>
      <xdr:spPr>
        <a:xfrm>
          <a:off x="12763500" y="167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170037</xdr:rowOff>
    </xdr:from>
    <xdr:ext cx="534377" cy="259045"/>
    <xdr:sp macro="" textlink="">
      <xdr:nvSpPr>
        <xdr:cNvPr id="717" name="テキスト ボックス 716"/>
        <xdr:cNvSpPr txBox="1"/>
      </xdr:nvSpPr>
      <xdr:spPr>
        <a:xfrm>
          <a:off x="12547111" y="168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決算においては、全ての目的別歳出において類似団体平均を下回っていたが、平成２９年度決算においては、消防費が住民一人当たり３３，０９２円となっており、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これは、防災行政無線再整備業務委託料、消防第２分団詰所建築工事の増のため、普通建設事業費が増加したことが主な要因である。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平成３０年度、令和元年度決算においても、平成２８年度決算と同様に全ての目的別歳出において類似団体平均を下回る結果となっている。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国県の補助金を活用した歳入の確保と、集中改革プラン等の行財政改革による成果や、財政調整基金の積立により実質単年度収支が一定の範囲内で推移している。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すべての会計において赤字決算になっている会計はない。しかし、金額の多少はあるが一般会計からの繰入金を財源としている会計があるため、使用料や保険税（料）の適正化や徴収強化により繰入金の減額に努めた運営を目指す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地方債の元利償還金がピークを過ぎ減少する傾向にあり、また、交付税措置のある地方債を活用しているため、実質公債費比率の分子は、減少傾向にある。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満期一括償還地方債の償還予定が無いため、積み立てを行っていない。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償還のピークを過ぎ地方債の現在高が減少傾向にあり、基金の積立金が増加したことにより、将来負担比率の分子が減少する傾向にある。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徳島県上板町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保健センター新築及び庁舎改修工事に、公共施設整備基金より７７百万円取り崩し充当した。また、財政調整基金からも１３０百万円取り崩したこと等により、基金全体としては２１５百万円の減となった。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公共施設総合管理計画に基づき、公共施設整備基金への積み立てを計画的に行う一方、財政調整基金は減少が予想される。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　　　：公共施設及び設備の整備充実を図るため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　　　：教育活動のために必要な学校施設及び設備の整備充実を図るため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消防施設整備基金　　　：消防活動のために必要な消防施設及び機器等の整備充実を図るため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災害対策基金　　　　　：町民の生命、身体及び財産を災害から保護するための施設及び機械等の整備充実を図るため、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並びに災害非常時における応急対策の効率化に資するため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一般廃棄物施設整備基金：一般廃棄物処理施設及び設備充実を図るため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公共施設整備基金については、７７百万円取り崩して、保健センター新築及び庁舎改修工事に充当した。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その他の基金については横ばいである。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公共施設総合管理計画に基づき、公共施設整備基金への積み立てを計画的に行う。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ここ数年、ほぼ横ばいで推移していたが平成３０年度以降は減少が予想される。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今後の予期できない臨時的な支出に備え、一定額を確保する。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ここ数年、ほぼ横ばいで推移している。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地方債の償還計画を踏まえ、必要額の確保に努める。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
11,826
34.58
4,855,744
4,556,680
193,799
3,183,503
3,672,093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り、策定済みの公共施設等総合管理計画に基づく個別施設計画において、施設の維持管理を適切に進めることにより、有形固定資産減価償却率の低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75" name="直線コネクタ 74"/>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76" name="有形固定資産減価償却率最小値テキスト"/>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77" name="直線コネクタ 76"/>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8"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9" name="直線コネクタ 78"/>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111142</xdr:rowOff>
    </xdr:from>
    <xdr:ext cx="405111" cy="259045"/>
    <xdr:sp macro="" textlink="">
      <xdr:nvSpPr>
        <xdr:cNvPr id="80" name="有形固定資産減価償却率平均値テキスト"/>
        <xdr:cNvSpPr txBox="1"/>
      </xdr:nvSpPr>
      <xdr:spPr>
        <a:xfrm>
          <a:off x="48133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1" name="フローチャート: 判断 80"/>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82" name="フローチャート: 判断 81"/>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83" name="フローチャート: 判断 82"/>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4" name="フローチャート: 判断 8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5" name="フローチャート: 判断 84"/>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91" name="楕円 90"/>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131462</xdr:rowOff>
    </xdr:from>
    <xdr:ext cx="405111" cy="259045"/>
    <xdr:sp macro="" textlink="">
      <xdr:nvSpPr>
        <xdr:cNvPr id="92" name="有形固定資産減価償却率該当値テキスト"/>
        <xdr:cNvSpPr txBox="1"/>
      </xdr:nvSpPr>
      <xdr:spPr>
        <a:xfrm>
          <a:off x="48133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122449</xdr:rowOff>
    </xdr:from>
    <xdr:to>
      <xdr:col>19</xdr:col>
      <xdr:colOff>187325</xdr:colOff>
      <xdr:row>31</xdr:row>
      <xdr:rowOff>52599</xdr:rowOff>
    </xdr:to>
    <xdr:sp macro="" textlink="">
      <xdr:nvSpPr>
        <xdr:cNvPr id="93" name="楕円 92"/>
        <xdr:cNvSpPr/>
      </xdr:nvSpPr>
      <xdr:spPr>
        <a:xfrm>
          <a:off x="4000500" y="6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xdr:rowOff>
    </xdr:from>
    <xdr:to>
      <xdr:col>23</xdr:col>
      <xdr:colOff>85725</xdr:colOff>
      <xdr:row>31</xdr:row>
      <xdr:rowOff>32385</xdr:rowOff>
    </xdr:to>
    <xdr:cxnSp macro="">
      <xdr:nvCxnSpPr>
        <xdr:cNvPr id="94" name="直線コネクタ 93"/>
        <xdr:cNvCxnSpPr/>
      </xdr:nvCxnSpPr>
      <xdr:spPr>
        <a:xfrm>
          <a:off x="4051300" y="6088274"/>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95" name="楕円 94"/>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1799</xdr:rowOff>
    </xdr:to>
    <xdr:cxnSp macro="">
      <xdr:nvCxnSpPr>
        <xdr:cNvPr id="96" name="直線コネクタ 95"/>
        <xdr:cNvCxnSpPr/>
      </xdr:nvCxnSpPr>
      <xdr:spPr>
        <a:xfrm>
          <a:off x="3289300" y="6064885"/>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140441</xdr:rowOff>
    </xdr:from>
    <xdr:to>
      <xdr:col>11</xdr:col>
      <xdr:colOff>187325</xdr:colOff>
      <xdr:row>31</xdr:row>
      <xdr:rowOff>70591</xdr:rowOff>
    </xdr:to>
    <xdr:sp macro="" textlink="">
      <xdr:nvSpPr>
        <xdr:cNvPr id="97" name="楕円 96"/>
        <xdr:cNvSpPr/>
      </xdr:nvSpPr>
      <xdr:spPr>
        <a:xfrm>
          <a:off x="2476500" y="60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31</xdr:row>
      <xdr:rowOff>19791</xdr:rowOff>
    </xdr:to>
    <xdr:cxnSp macro="">
      <xdr:nvCxnSpPr>
        <xdr:cNvPr id="98" name="直線コネクタ 97"/>
        <xdr:cNvCxnSpPr/>
      </xdr:nvCxnSpPr>
      <xdr:spPr>
        <a:xfrm flipV="1">
          <a:off x="2527300" y="6064885"/>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81068</xdr:rowOff>
    </xdr:from>
    <xdr:to>
      <xdr:col>7</xdr:col>
      <xdr:colOff>187325</xdr:colOff>
      <xdr:row>31</xdr:row>
      <xdr:rowOff>11218</xdr:rowOff>
    </xdr:to>
    <xdr:sp macro="" textlink="">
      <xdr:nvSpPr>
        <xdr:cNvPr id="99" name="楕円 98"/>
        <xdr:cNvSpPr/>
      </xdr:nvSpPr>
      <xdr:spPr>
        <a:xfrm>
          <a:off x="1714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131868</xdr:rowOff>
    </xdr:from>
    <xdr:to>
      <xdr:col>11</xdr:col>
      <xdr:colOff>136525</xdr:colOff>
      <xdr:row>31</xdr:row>
      <xdr:rowOff>19791</xdr:rowOff>
    </xdr:to>
    <xdr:cxnSp macro="">
      <xdr:nvCxnSpPr>
        <xdr:cNvPr id="100" name="直線コネクタ 99"/>
        <xdr:cNvCxnSpPr/>
      </xdr:nvCxnSpPr>
      <xdr:spPr>
        <a:xfrm>
          <a:off x="1765300" y="6046893"/>
          <a:ext cx="762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22348</xdr:rowOff>
    </xdr:from>
    <xdr:ext cx="405111" cy="259045"/>
    <xdr:sp macro="" textlink="">
      <xdr:nvSpPr>
        <xdr:cNvPr id="101" name="n_1aveValue有形固定資産減価償却率"/>
        <xdr:cNvSpPr txBox="1"/>
      </xdr:nvSpPr>
      <xdr:spPr>
        <a:xfrm>
          <a:off x="38360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102" name="n_2aveValue有形固定資産減価償却率"/>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103"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104" name="n_4ave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43726</xdr:rowOff>
    </xdr:from>
    <xdr:ext cx="405111" cy="259045"/>
    <xdr:sp macro="" textlink="">
      <xdr:nvSpPr>
        <xdr:cNvPr id="105" name="n_1mainValue有形固定資産減価償却率"/>
        <xdr:cNvSpPr txBox="1"/>
      </xdr:nvSpPr>
      <xdr:spPr>
        <a:xfrm>
          <a:off x="3836044" y="613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106" name="n_2mainValue有形固定資産減価償却率"/>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61718</xdr:rowOff>
    </xdr:from>
    <xdr:ext cx="405111" cy="259045"/>
    <xdr:sp macro="" textlink="">
      <xdr:nvSpPr>
        <xdr:cNvPr id="107" name="n_3mainValue有形固定資産減価償却率"/>
        <xdr:cNvSpPr txBox="1"/>
      </xdr:nvSpPr>
      <xdr:spPr>
        <a:xfrm>
          <a:off x="23247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108" name="n_4mainValue有形固定資産減価償却率"/>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地方債の新規発行を抑制してきた結果、債務償還比率は類似団体平均を下回っている。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39" name="直線コネクタ 138"/>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40" name="債務償還比率最小値テキスト"/>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41" name="直線コネクタ 140"/>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macro="" textlink="">
      <xdr:nvSpPr>
        <xdr:cNvPr id="144" name="債務償還比率平均値テキスト"/>
        <xdr:cNvSpPr txBox="1"/>
      </xdr:nvSpPr>
      <xdr:spPr>
        <a:xfrm>
          <a:off x="14846300" y="5984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45" name="フローチャート: 判断 144"/>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46" name="フローチャート: 判断 145"/>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47" name="フローチャート: 判断 146"/>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48" name="フローチャート: 判断 147"/>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49" name="フローチャート: 判断 148"/>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143555</xdr:rowOff>
    </xdr:from>
    <xdr:to>
      <xdr:col>76</xdr:col>
      <xdr:colOff>73025</xdr:colOff>
      <xdr:row>29</xdr:row>
      <xdr:rowOff>73705</xdr:rowOff>
    </xdr:to>
    <xdr:sp macro="" textlink="">
      <xdr:nvSpPr>
        <xdr:cNvPr id="155" name="楕円 154"/>
        <xdr:cNvSpPr/>
      </xdr:nvSpPr>
      <xdr:spPr>
        <a:xfrm>
          <a:off x="14744700" y="571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166432</xdr:rowOff>
    </xdr:from>
    <xdr:ext cx="469744" cy="259045"/>
    <xdr:sp macro="" textlink="">
      <xdr:nvSpPr>
        <xdr:cNvPr id="156" name="債務償還比率該当値テキスト"/>
        <xdr:cNvSpPr txBox="1"/>
      </xdr:nvSpPr>
      <xdr:spPr>
        <a:xfrm>
          <a:off x="14846300" y="556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9888</xdr:rowOff>
    </xdr:from>
    <xdr:to>
      <xdr:col>72</xdr:col>
      <xdr:colOff>123825</xdr:colOff>
      <xdr:row>29</xdr:row>
      <xdr:rowOff>111488</xdr:rowOff>
    </xdr:to>
    <xdr:sp macro="" textlink="">
      <xdr:nvSpPr>
        <xdr:cNvPr id="157" name="楕円 156"/>
        <xdr:cNvSpPr/>
      </xdr:nvSpPr>
      <xdr:spPr>
        <a:xfrm>
          <a:off x="14033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22905</xdr:rowOff>
    </xdr:from>
    <xdr:to>
      <xdr:col>76</xdr:col>
      <xdr:colOff>22225</xdr:colOff>
      <xdr:row>29</xdr:row>
      <xdr:rowOff>60688</xdr:rowOff>
    </xdr:to>
    <xdr:cxnSp macro="">
      <xdr:nvCxnSpPr>
        <xdr:cNvPr id="158" name="直線コネクタ 157"/>
        <xdr:cNvCxnSpPr/>
      </xdr:nvCxnSpPr>
      <xdr:spPr>
        <a:xfrm flipV="1">
          <a:off x="14084300" y="5766480"/>
          <a:ext cx="7112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128288</xdr:rowOff>
    </xdr:from>
    <xdr:to>
      <xdr:col>68</xdr:col>
      <xdr:colOff>123825</xdr:colOff>
      <xdr:row>29</xdr:row>
      <xdr:rowOff>58438</xdr:rowOff>
    </xdr:to>
    <xdr:sp macro="" textlink="">
      <xdr:nvSpPr>
        <xdr:cNvPr id="159" name="楕円 158"/>
        <xdr:cNvSpPr/>
      </xdr:nvSpPr>
      <xdr:spPr>
        <a:xfrm>
          <a:off x="13271500" y="57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7638</xdr:rowOff>
    </xdr:from>
    <xdr:to>
      <xdr:col>72</xdr:col>
      <xdr:colOff>73025</xdr:colOff>
      <xdr:row>29</xdr:row>
      <xdr:rowOff>60688</xdr:rowOff>
    </xdr:to>
    <xdr:cxnSp macro="">
      <xdr:nvCxnSpPr>
        <xdr:cNvPr id="160" name="直線コネクタ 159"/>
        <xdr:cNvCxnSpPr/>
      </xdr:nvCxnSpPr>
      <xdr:spPr>
        <a:xfrm>
          <a:off x="13322300" y="5751213"/>
          <a:ext cx="762000" cy="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140163</xdr:rowOff>
    </xdr:from>
    <xdr:to>
      <xdr:col>64</xdr:col>
      <xdr:colOff>123825</xdr:colOff>
      <xdr:row>29</xdr:row>
      <xdr:rowOff>70313</xdr:rowOff>
    </xdr:to>
    <xdr:sp macro="" textlink="">
      <xdr:nvSpPr>
        <xdr:cNvPr id="161" name="楕円 160"/>
        <xdr:cNvSpPr/>
      </xdr:nvSpPr>
      <xdr:spPr>
        <a:xfrm>
          <a:off x="12509500" y="57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7638</xdr:rowOff>
    </xdr:from>
    <xdr:to>
      <xdr:col>68</xdr:col>
      <xdr:colOff>73025</xdr:colOff>
      <xdr:row>29</xdr:row>
      <xdr:rowOff>19513</xdr:rowOff>
    </xdr:to>
    <xdr:cxnSp macro="">
      <xdr:nvCxnSpPr>
        <xdr:cNvPr id="162" name="直線コネクタ 161"/>
        <xdr:cNvCxnSpPr/>
      </xdr:nvCxnSpPr>
      <xdr:spPr>
        <a:xfrm flipV="1">
          <a:off x="12560300" y="5751213"/>
          <a:ext cx="762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84029</xdr:rowOff>
    </xdr:from>
    <xdr:to>
      <xdr:col>60</xdr:col>
      <xdr:colOff>123825</xdr:colOff>
      <xdr:row>29</xdr:row>
      <xdr:rowOff>14179</xdr:rowOff>
    </xdr:to>
    <xdr:sp macro="" textlink="">
      <xdr:nvSpPr>
        <xdr:cNvPr id="163" name="楕円 162"/>
        <xdr:cNvSpPr/>
      </xdr:nvSpPr>
      <xdr:spPr>
        <a:xfrm>
          <a:off x="11747500" y="56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134829</xdr:rowOff>
    </xdr:from>
    <xdr:to>
      <xdr:col>64</xdr:col>
      <xdr:colOff>73025</xdr:colOff>
      <xdr:row>29</xdr:row>
      <xdr:rowOff>19513</xdr:rowOff>
    </xdr:to>
    <xdr:cxnSp macro="">
      <xdr:nvCxnSpPr>
        <xdr:cNvPr id="164" name="直線コネクタ 163"/>
        <xdr:cNvCxnSpPr/>
      </xdr:nvCxnSpPr>
      <xdr:spPr>
        <a:xfrm>
          <a:off x="11798300" y="5706954"/>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18024</xdr:rowOff>
    </xdr:from>
    <xdr:ext cx="469744" cy="259045"/>
    <xdr:sp macro="" textlink="">
      <xdr:nvSpPr>
        <xdr:cNvPr id="165" name="n_1aveValue債務償還比率"/>
        <xdr:cNvSpPr txBox="1"/>
      </xdr:nvSpPr>
      <xdr:spPr>
        <a:xfrm>
          <a:off x="13836727" y="61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42081</xdr:rowOff>
    </xdr:from>
    <xdr:ext cx="469744" cy="259045"/>
    <xdr:sp macro="" textlink="">
      <xdr:nvSpPr>
        <xdr:cNvPr id="166" name="n_2aveValue債務償還比率"/>
        <xdr:cNvSpPr txBox="1"/>
      </xdr:nvSpPr>
      <xdr:spPr>
        <a:xfrm>
          <a:off x="13087427" y="612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macro="" textlink="">
      <xdr:nvSpPr>
        <xdr:cNvPr id="167" name="n_3aveValue債務償還比率"/>
        <xdr:cNvSpPr txBox="1"/>
      </xdr:nvSpPr>
      <xdr:spPr>
        <a:xfrm>
          <a:off x="12325427" y="61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141359</xdr:rowOff>
    </xdr:from>
    <xdr:ext cx="469744" cy="259045"/>
    <xdr:sp macro="" textlink="">
      <xdr:nvSpPr>
        <xdr:cNvPr id="168" name="n_4aveValue債務償還比率"/>
        <xdr:cNvSpPr txBox="1"/>
      </xdr:nvSpPr>
      <xdr:spPr>
        <a:xfrm>
          <a:off x="11563427" y="60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128015</xdr:rowOff>
    </xdr:from>
    <xdr:ext cx="469744" cy="259045"/>
    <xdr:sp macro="" textlink="">
      <xdr:nvSpPr>
        <xdr:cNvPr id="169" name="n_1mainValue債務償還比率"/>
        <xdr:cNvSpPr txBox="1"/>
      </xdr:nvSpPr>
      <xdr:spPr>
        <a:xfrm>
          <a:off x="13836727" y="55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74965</xdr:rowOff>
    </xdr:from>
    <xdr:ext cx="469744" cy="259045"/>
    <xdr:sp macro="" textlink="">
      <xdr:nvSpPr>
        <xdr:cNvPr id="170" name="n_2mainValue債務償還比率"/>
        <xdr:cNvSpPr txBox="1"/>
      </xdr:nvSpPr>
      <xdr:spPr>
        <a:xfrm>
          <a:off x="13087427" y="547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86840</xdr:rowOff>
    </xdr:from>
    <xdr:ext cx="469744" cy="259045"/>
    <xdr:sp macro="" textlink="">
      <xdr:nvSpPr>
        <xdr:cNvPr id="171" name="n_3mainValue債務償還比率"/>
        <xdr:cNvSpPr txBox="1"/>
      </xdr:nvSpPr>
      <xdr:spPr>
        <a:xfrm>
          <a:off x="12325427" y="548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30706</xdr:rowOff>
    </xdr:from>
    <xdr:ext cx="469744" cy="259045"/>
    <xdr:sp macro="" textlink="">
      <xdr:nvSpPr>
        <xdr:cNvPr id="172" name="n_4mainValue債務償還比率"/>
        <xdr:cNvSpPr txBox="1"/>
      </xdr:nvSpPr>
      <xdr:spPr>
        <a:xfrm>
          <a:off x="11563427" y="543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
11,826
34.58
4,855,744
4,556,680
193,799
3,183,503
3,672,093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3" name="楕円 72"/>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110507</xdr:rowOff>
    </xdr:from>
    <xdr:ext cx="405111" cy="259045"/>
    <xdr:sp macro="" textlink="">
      <xdr:nvSpPr>
        <xdr:cNvPr id="74" name="【道路】&#10;有形固定資産減価償却率該当値テキスト"/>
        <xdr:cNvSpPr txBox="1"/>
      </xdr:nvSpPr>
      <xdr:spPr>
        <a:xfrm>
          <a:off x="4673600"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5" name="楕円 74"/>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152400</xdr:rowOff>
    </xdr:from>
    <xdr:to>
      <xdr:col>24</xdr:col>
      <xdr:colOff>63500</xdr:colOff>
      <xdr:row>38</xdr:row>
      <xdr:rowOff>11430</xdr:rowOff>
    </xdr:to>
    <xdr:cxnSp macro="">
      <xdr:nvCxnSpPr>
        <xdr:cNvPr id="76" name="直線コネクタ 75"/>
        <xdr:cNvCxnSpPr/>
      </xdr:nvCxnSpPr>
      <xdr:spPr>
        <a:xfrm>
          <a:off x="3797300" y="64960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73025</xdr:rowOff>
    </xdr:from>
    <xdr:to>
      <xdr:col>15</xdr:col>
      <xdr:colOff>101600</xdr:colOff>
      <xdr:row>38</xdr:row>
      <xdr:rowOff>3175</xdr:rowOff>
    </xdr:to>
    <xdr:sp macro="" textlink="">
      <xdr:nvSpPr>
        <xdr:cNvPr id="77" name="楕円 76"/>
        <xdr:cNvSpPr/>
      </xdr:nvSpPr>
      <xdr:spPr>
        <a:xfrm>
          <a:off x="2857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37</xdr:row>
      <xdr:rowOff>152400</xdr:rowOff>
    </xdr:to>
    <xdr:cxnSp macro="">
      <xdr:nvCxnSpPr>
        <xdr:cNvPr id="78" name="直線コネクタ 77"/>
        <xdr:cNvCxnSpPr/>
      </xdr:nvCxnSpPr>
      <xdr:spPr>
        <a:xfrm>
          <a:off x="2908300" y="6467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52070</xdr:rowOff>
    </xdr:from>
    <xdr:to>
      <xdr:col>10</xdr:col>
      <xdr:colOff>165100</xdr:colOff>
      <xdr:row>37</xdr:row>
      <xdr:rowOff>153670</xdr:rowOff>
    </xdr:to>
    <xdr:sp macro="" textlink="">
      <xdr:nvSpPr>
        <xdr:cNvPr id="79" name="楕円 78"/>
        <xdr:cNvSpPr/>
      </xdr:nvSpPr>
      <xdr:spPr>
        <a:xfrm>
          <a:off x="196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102870</xdr:rowOff>
    </xdr:from>
    <xdr:to>
      <xdr:col>15</xdr:col>
      <xdr:colOff>50800</xdr:colOff>
      <xdr:row>37</xdr:row>
      <xdr:rowOff>123825</xdr:rowOff>
    </xdr:to>
    <xdr:cxnSp macro="">
      <xdr:nvCxnSpPr>
        <xdr:cNvPr id="80" name="直線コネクタ 79"/>
        <xdr:cNvCxnSpPr/>
      </xdr:nvCxnSpPr>
      <xdr:spPr>
        <a:xfrm>
          <a:off x="2019300" y="6446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158750</xdr:rowOff>
    </xdr:from>
    <xdr:to>
      <xdr:col>6</xdr:col>
      <xdr:colOff>38100</xdr:colOff>
      <xdr:row>37</xdr:row>
      <xdr:rowOff>88900</xdr:rowOff>
    </xdr:to>
    <xdr:sp macro="" textlink="">
      <xdr:nvSpPr>
        <xdr:cNvPr id="81" name="楕円 80"/>
        <xdr:cNvSpPr/>
      </xdr:nvSpPr>
      <xdr:spPr>
        <a:xfrm>
          <a:off x="107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38100</xdr:rowOff>
    </xdr:from>
    <xdr:to>
      <xdr:col>10</xdr:col>
      <xdr:colOff>114300</xdr:colOff>
      <xdr:row>37</xdr:row>
      <xdr:rowOff>102870</xdr:rowOff>
    </xdr:to>
    <xdr:cxnSp macro="">
      <xdr:nvCxnSpPr>
        <xdr:cNvPr id="82" name="直線コネクタ 81"/>
        <xdr:cNvCxnSpPr/>
      </xdr:nvCxnSpPr>
      <xdr:spPr>
        <a:xfrm>
          <a:off x="1130300" y="63817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83" name="n_1aveValue【道路】&#10;有形固定資産減価償却率"/>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5" name="n_3aveValue【道路】&#10;有形固定資産減価償却率"/>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6" name="n_4ave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22877</xdr:rowOff>
    </xdr:from>
    <xdr:ext cx="405111" cy="259045"/>
    <xdr:sp macro="" textlink="">
      <xdr:nvSpPr>
        <xdr:cNvPr id="87" name="n_1mainValue【道路】&#10;有形固定資産減価償却率"/>
        <xdr:cNvSpPr txBox="1"/>
      </xdr:nvSpPr>
      <xdr:spPr>
        <a:xfrm>
          <a:off x="35820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165752</xdr:rowOff>
    </xdr:from>
    <xdr:ext cx="405111" cy="259045"/>
    <xdr:sp macro="" textlink="">
      <xdr:nvSpPr>
        <xdr:cNvPr id="88" name="n_2mainValue【道路】&#10;有形固定資産減価償却率"/>
        <xdr:cNvSpPr txBox="1"/>
      </xdr:nvSpPr>
      <xdr:spPr>
        <a:xfrm>
          <a:off x="2705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144797</xdr:rowOff>
    </xdr:from>
    <xdr:ext cx="405111" cy="259045"/>
    <xdr:sp macro="" textlink="">
      <xdr:nvSpPr>
        <xdr:cNvPr id="89" name="n_3mainValue【道路】&#10;有形固定資産減価償却率"/>
        <xdr:cNvSpPr txBox="1"/>
      </xdr:nvSpPr>
      <xdr:spPr>
        <a:xfrm>
          <a:off x="1816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80027</xdr:rowOff>
    </xdr:from>
    <xdr:ext cx="405111" cy="259045"/>
    <xdr:sp macro="" textlink="">
      <xdr:nvSpPr>
        <xdr:cNvPr id="90" name="n_4mainValue【道路】&#10;有形固定資産減価償却率"/>
        <xdr:cNvSpPr txBox="1"/>
      </xdr:nvSpPr>
      <xdr:spPr>
        <a:xfrm>
          <a:off x="927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21" name="【道路】&#10;一人当たり延長平均値テキスト"/>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46480</xdr:rowOff>
    </xdr:from>
    <xdr:to>
      <xdr:col>55</xdr:col>
      <xdr:colOff>50800</xdr:colOff>
      <xdr:row>40</xdr:row>
      <xdr:rowOff>148080</xdr:rowOff>
    </xdr:to>
    <xdr:sp macro="" textlink="">
      <xdr:nvSpPr>
        <xdr:cNvPr id="132" name="楕円 131"/>
        <xdr:cNvSpPr/>
      </xdr:nvSpPr>
      <xdr:spPr>
        <a:xfrm>
          <a:off x="10426700" y="690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24907</xdr:rowOff>
    </xdr:from>
    <xdr:ext cx="534377" cy="259045"/>
    <xdr:sp macro="" textlink="">
      <xdr:nvSpPr>
        <xdr:cNvPr id="133" name="【道路】&#10;一人当たり延長該当値テキスト"/>
        <xdr:cNvSpPr txBox="1"/>
      </xdr:nvSpPr>
      <xdr:spPr>
        <a:xfrm>
          <a:off x="10515600" y="688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50122</xdr:rowOff>
    </xdr:from>
    <xdr:to>
      <xdr:col>50</xdr:col>
      <xdr:colOff>165100</xdr:colOff>
      <xdr:row>40</xdr:row>
      <xdr:rowOff>151722</xdr:rowOff>
    </xdr:to>
    <xdr:sp macro="" textlink="">
      <xdr:nvSpPr>
        <xdr:cNvPr id="134" name="楕円 133"/>
        <xdr:cNvSpPr/>
      </xdr:nvSpPr>
      <xdr:spPr>
        <a:xfrm>
          <a:off x="9588500" y="69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97280</xdr:rowOff>
    </xdr:from>
    <xdr:to>
      <xdr:col>55</xdr:col>
      <xdr:colOff>0</xdr:colOff>
      <xdr:row>40</xdr:row>
      <xdr:rowOff>100922</xdr:rowOff>
    </xdr:to>
    <xdr:cxnSp macro="">
      <xdr:nvCxnSpPr>
        <xdr:cNvPr id="135" name="直線コネクタ 134"/>
        <xdr:cNvCxnSpPr/>
      </xdr:nvCxnSpPr>
      <xdr:spPr>
        <a:xfrm flipV="1">
          <a:off x="9639300" y="6955280"/>
          <a:ext cx="8382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53779</xdr:rowOff>
    </xdr:from>
    <xdr:to>
      <xdr:col>46</xdr:col>
      <xdr:colOff>38100</xdr:colOff>
      <xdr:row>40</xdr:row>
      <xdr:rowOff>155379</xdr:rowOff>
    </xdr:to>
    <xdr:sp macro="" textlink="">
      <xdr:nvSpPr>
        <xdr:cNvPr id="136" name="楕円 135"/>
        <xdr:cNvSpPr/>
      </xdr:nvSpPr>
      <xdr:spPr>
        <a:xfrm>
          <a:off x="8699500" y="691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100922</xdr:rowOff>
    </xdr:from>
    <xdr:to>
      <xdr:col>50</xdr:col>
      <xdr:colOff>114300</xdr:colOff>
      <xdr:row>40</xdr:row>
      <xdr:rowOff>104579</xdr:rowOff>
    </xdr:to>
    <xdr:cxnSp macro="">
      <xdr:nvCxnSpPr>
        <xdr:cNvPr id="137" name="直線コネクタ 136"/>
        <xdr:cNvCxnSpPr/>
      </xdr:nvCxnSpPr>
      <xdr:spPr>
        <a:xfrm flipV="1">
          <a:off x="8750300" y="695892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56898</xdr:rowOff>
    </xdr:from>
    <xdr:to>
      <xdr:col>41</xdr:col>
      <xdr:colOff>101600</xdr:colOff>
      <xdr:row>40</xdr:row>
      <xdr:rowOff>158498</xdr:rowOff>
    </xdr:to>
    <xdr:sp macro="" textlink="">
      <xdr:nvSpPr>
        <xdr:cNvPr id="138" name="楕円 137"/>
        <xdr:cNvSpPr/>
      </xdr:nvSpPr>
      <xdr:spPr>
        <a:xfrm>
          <a:off x="7810500" y="69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104579</xdr:rowOff>
    </xdr:from>
    <xdr:to>
      <xdr:col>45</xdr:col>
      <xdr:colOff>177800</xdr:colOff>
      <xdr:row>40</xdr:row>
      <xdr:rowOff>107698</xdr:rowOff>
    </xdr:to>
    <xdr:cxnSp macro="">
      <xdr:nvCxnSpPr>
        <xdr:cNvPr id="139" name="直線コネクタ 138"/>
        <xdr:cNvCxnSpPr/>
      </xdr:nvCxnSpPr>
      <xdr:spPr>
        <a:xfrm flipV="1">
          <a:off x="7861300" y="6962579"/>
          <a:ext cx="8890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60000</xdr:rowOff>
    </xdr:from>
    <xdr:to>
      <xdr:col>36</xdr:col>
      <xdr:colOff>165100</xdr:colOff>
      <xdr:row>40</xdr:row>
      <xdr:rowOff>161600</xdr:rowOff>
    </xdr:to>
    <xdr:sp macro="" textlink="">
      <xdr:nvSpPr>
        <xdr:cNvPr id="140" name="楕円 139"/>
        <xdr:cNvSpPr/>
      </xdr:nvSpPr>
      <xdr:spPr>
        <a:xfrm>
          <a:off x="6921500" y="69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107698</xdr:rowOff>
    </xdr:from>
    <xdr:to>
      <xdr:col>41</xdr:col>
      <xdr:colOff>50800</xdr:colOff>
      <xdr:row>40</xdr:row>
      <xdr:rowOff>110800</xdr:rowOff>
    </xdr:to>
    <xdr:cxnSp macro="">
      <xdr:nvCxnSpPr>
        <xdr:cNvPr id="141" name="直線コネクタ 140"/>
        <xdr:cNvCxnSpPr/>
      </xdr:nvCxnSpPr>
      <xdr:spPr>
        <a:xfrm flipV="1">
          <a:off x="6972300" y="6965698"/>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42" name="n_1aveValue【道路】&#10;一人当たり延長"/>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43" name="n_2aveValue【道路】&#10;一人当たり延長"/>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44" name="n_3aveValue【道路】&#10;一人当たり延長"/>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45" name="n_4aveValue【道路】&#10;一人当たり延長"/>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142849</xdr:rowOff>
    </xdr:from>
    <xdr:ext cx="534377" cy="259045"/>
    <xdr:sp macro="" textlink="">
      <xdr:nvSpPr>
        <xdr:cNvPr id="146" name="n_1mainValue【道路】&#10;一人当たり延長"/>
        <xdr:cNvSpPr txBox="1"/>
      </xdr:nvSpPr>
      <xdr:spPr>
        <a:xfrm>
          <a:off x="9359411" y="700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146506</xdr:rowOff>
    </xdr:from>
    <xdr:ext cx="534377" cy="259045"/>
    <xdr:sp macro="" textlink="">
      <xdr:nvSpPr>
        <xdr:cNvPr id="147" name="n_2mainValue【道路】&#10;一人当たり延長"/>
        <xdr:cNvSpPr txBox="1"/>
      </xdr:nvSpPr>
      <xdr:spPr>
        <a:xfrm>
          <a:off x="8483111" y="700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149625</xdr:rowOff>
    </xdr:from>
    <xdr:ext cx="534377" cy="259045"/>
    <xdr:sp macro="" textlink="">
      <xdr:nvSpPr>
        <xdr:cNvPr id="148" name="n_3mainValue【道路】&#10;一人当たり延長"/>
        <xdr:cNvSpPr txBox="1"/>
      </xdr:nvSpPr>
      <xdr:spPr>
        <a:xfrm>
          <a:off x="7594111" y="70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152727</xdr:rowOff>
    </xdr:from>
    <xdr:ext cx="534377" cy="259045"/>
    <xdr:sp macro="" textlink="">
      <xdr:nvSpPr>
        <xdr:cNvPr id="149" name="n_4mainValue【道路】&#10;一人当たり延長"/>
        <xdr:cNvSpPr txBox="1"/>
      </xdr:nvSpPr>
      <xdr:spPr>
        <a:xfrm>
          <a:off x="6705111" y="701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80" name="【橋りょう・トンネル】&#10;有形固定資産減価償却率平均値テキスト"/>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102688</xdr:rowOff>
    </xdr:from>
    <xdr:to>
      <xdr:col>24</xdr:col>
      <xdr:colOff>114300</xdr:colOff>
      <xdr:row>60</xdr:row>
      <xdr:rowOff>32838</xdr:rowOff>
    </xdr:to>
    <xdr:sp macro="" textlink="">
      <xdr:nvSpPr>
        <xdr:cNvPr id="191" name="楕円 190"/>
        <xdr:cNvSpPr/>
      </xdr:nvSpPr>
      <xdr:spPr>
        <a:xfrm>
          <a:off x="45847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125565</xdr:rowOff>
    </xdr:from>
    <xdr:ext cx="405111" cy="259045"/>
    <xdr:sp macro="" textlink="">
      <xdr:nvSpPr>
        <xdr:cNvPr id="192" name="【橋りょう・トンネル】&#10;有形固定資産減価償却率該当値テキスト"/>
        <xdr:cNvSpPr txBox="1"/>
      </xdr:nvSpPr>
      <xdr:spPr>
        <a:xfrm>
          <a:off x="4673600" y="1006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73297</xdr:rowOff>
    </xdr:from>
    <xdr:to>
      <xdr:col>20</xdr:col>
      <xdr:colOff>38100</xdr:colOff>
      <xdr:row>60</xdr:row>
      <xdr:rowOff>3447</xdr:rowOff>
    </xdr:to>
    <xdr:sp macro="" textlink="">
      <xdr:nvSpPr>
        <xdr:cNvPr id="193" name="楕円 192"/>
        <xdr:cNvSpPr/>
      </xdr:nvSpPr>
      <xdr:spPr>
        <a:xfrm>
          <a:off x="3746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124097</xdr:rowOff>
    </xdr:from>
    <xdr:to>
      <xdr:col>24</xdr:col>
      <xdr:colOff>63500</xdr:colOff>
      <xdr:row>59</xdr:row>
      <xdr:rowOff>153488</xdr:rowOff>
    </xdr:to>
    <xdr:cxnSp macro="">
      <xdr:nvCxnSpPr>
        <xdr:cNvPr id="194" name="直線コネクタ 193"/>
        <xdr:cNvCxnSpPr/>
      </xdr:nvCxnSpPr>
      <xdr:spPr>
        <a:xfrm>
          <a:off x="3797300" y="1023964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95" name="楕円 194"/>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124097</xdr:rowOff>
    </xdr:from>
    <xdr:to>
      <xdr:col>19</xdr:col>
      <xdr:colOff>177800</xdr:colOff>
      <xdr:row>60</xdr:row>
      <xdr:rowOff>34290</xdr:rowOff>
    </xdr:to>
    <xdr:cxnSp macro="">
      <xdr:nvCxnSpPr>
        <xdr:cNvPr id="196" name="直線コネクタ 195"/>
        <xdr:cNvCxnSpPr/>
      </xdr:nvCxnSpPr>
      <xdr:spPr>
        <a:xfrm flipV="1">
          <a:off x="2908300" y="1023964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125549</xdr:rowOff>
    </xdr:from>
    <xdr:to>
      <xdr:col>10</xdr:col>
      <xdr:colOff>165100</xdr:colOff>
      <xdr:row>60</xdr:row>
      <xdr:rowOff>55699</xdr:rowOff>
    </xdr:to>
    <xdr:sp macro="" textlink="">
      <xdr:nvSpPr>
        <xdr:cNvPr id="197" name="楕円 196"/>
        <xdr:cNvSpPr/>
      </xdr:nvSpPr>
      <xdr:spPr>
        <a:xfrm>
          <a:off x="1968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4899</xdr:rowOff>
    </xdr:from>
    <xdr:to>
      <xdr:col>15</xdr:col>
      <xdr:colOff>50800</xdr:colOff>
      <xdr:row>60</xdr:row>
      <xdr:rowOff>34290</xdr:rowOff>
    </xdr:to>
    <xdr:cxnSp macro="">
      <xdr:nvCxnSpPr>
        <xdr:cNvPr id="198" name="直線コネクタ 197"/>
        <xdr:cNvCxnSpPr/>
      </xdr:nvCxnSpPr>
      <xdr:spPr>
        <a:xfrm>
          <a:off x="2019300" y="1029189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68399</xdr:rowOff>
    </xdr:from>
    <xdr:to>
      <xdr:col>6</xdr:col>
      <xdr:colOff>38100</xdr:colOff>
      <xdr:row>59</xdr:row>
      <xdr:rowOff>169999</xdr:rowOff>
    </xdr:to>
    <xdr:sp macro="" textlink="">
      <xdr:nvSpPr>
        <xdr:cNvPr id="199" name="楕円 198"/>
        <xdr:cNvSpPr/>
      </xdr:nvSpPr>
      <xdr:spPr>
        <a:xfrm>
          <a:off x="1079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119199</xdr:rowOff>
    </xdr:from>
    <xdr:to>
      <xdr:col>10</xdr:col>
      <xdr:colOff>114300</xdr:colOff>
      <xdr:row>60</xdr:row>
      <xdr:rowOff>4899</xdr:rowOff>
    </xdr:to>
    <xdr:cxnSp macro="">
      <xdr:nvCxnSpPr>
        <xdr:cNvPr id="200" name="直線コネクタ 199"/>
        <xdr:cNvCxnSpPr/>
      </xdr:nvCxnSpPr>
      <xdr:spPr>
        <a:xfrm>
          <a:off x="1130300" y="1023474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201"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202" name="n_2aveValue【橋りょう・トンネル】&#10;有形固定資産減価償却率"/>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3"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4" name="n_4aveValue【橋りょう・トンネル】&#10;有形固定資産減価償却率"/>
        <xdr:cNvSpPr txBox="1"/>
      </xdr:nvSpPr>
      <xdr:spPr>
        <a:xfrm>
          <a:off x="927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19974</xdr:rowOff>
    </xdr:from>
    <xdr:ext cx="405111" cy="259045"/>
    <xdr:sp macro="" textlink="">
      <xdr:nvSpPr>
        <xdr:cNvPr id="205" name="n_1mainValue【橋りょう・トンネル】&#10;有形固定資産減価償却率"/>
        <xdr:cNvSpPr txBox="1"/>
      </xdr:nvSpPr>
      <xdr:spPr>
        <a:xfrm>
          <a:off x="3582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206" name="n_2mainValue【橋りょう・トンネ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72226</xdr:rowOff>
    </xdr:from>
    <xdr:ext cx="405111" cy="259045"/>
    <xdr:sp macro="" textlink="">
      <xdr:nvSpPr>
        <xdr:cNvPr id="207" name="n_3mainValue【橋りょう・トンネル】&#10;有形固定資産減価償却率"/>
        <xdr:cNvSpPr txBox="1"/>
      </xdr:nvSpPr>
      <xdr:spPr>
        <a:xfrm>
          <a:off x="1816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15076</xdr:rowOff>
    </xdr:from>
    <xdr:ext cx="405111" cy="259045"/>
    <xdr:sp macro="" textlink="">
      <xdr:nvSpPr>
        <xdr:cNvPr id="208" name="n_4mainValue【橋りょう・トンネル】&#10;有形固定資産減価償却率"/>
        <xdr:cNvSpPr txBox="1"/>
      </xdr:nvSpPr>
      <xdr:spPr>
        <a:xfrm>
          <a:off x="927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37" name="【橋りょう・トンネル】&#10;一人当たり有形固定資産（償却資産）額平均値テキスト"/>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59551</xdr:rowOff>
    </xdr:from>
    <xdr:to>
      <xdr:col>55</xdr:col>
      <xdr:colOff>50800</xdr:colOff>
      <xdr:row>63</xdr:row>
      <xdr:rowOff>161151</xdr:rowOff>
    </xdr:to>
    <xdr:sp macro="" textlink="">
      <xdr:nvSpPr>
        <xdr:cNvPr id="248" name="楕円 247"/>
        <xdr:cNvSpPr/>
      </xdr:nvSpPr>
      <xdr:spPr>
        <a:xfrm>
          <a:off x="10426700" y="108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37978</xdr:rowOff>
    </xdr:from>
    <xdr:ext cx="599010" cy="259045"/>
    <xdr:sp macro="" textlink="">
      <xdr:nvSpPr>
        <xdr:cNvPr id="249" name="【橋りょう・トンネル】&#10;一人当たり有形固定資産（償却資産）額該当値テキスト"/>
        <xdr:cNvSpPr txBox="1"/>
      </xdr:nvSpPr>
      <xdr:spPr>
        <a:xfrm>
          <a:off x="10515600" y="1083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61027</xdr:rowOff>
    </xdr:from>
    <xdr:to>
      <xdr:col>50</xdr:col>
      <xdr:colOff>165100</xdr:colOff>
      <xdr:row>63</xdr:row>
      <xdr:rowOff>162627</xdr:rowOff>
    </xdr:to>
    <xdr:sp macro="" textlink="">
      <xdr:nvSpPr>
        <xdr:cNvPr id="250" name="楕円 249"/>
        <xdr:cNvSpPr/>
      </xdr:nvSpPr>
      <xdr:spPr>
        <a:xfrm>
          <a:off x="9588500" y="1086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110351</xdr:rowOff>
    </xdr:from>
    <xdr:to>
      <xdr:col>55</xdr:col>
      <xdr:colOff>0</xdr:colOff>
      <xdr:row>63</xdr:row>
      <xdr:rowOff>111827</xdr:rowOff>
    </xdr:to>
    <xdr:cxnSp macro="">
      <xdr:nvCxnSpPr>
        <xdr:cNvPr id="251" name="直線コネクタ 250"/>
        <xdr:cNvCxnSpPr/>
      </xdr:nvCxnSpPr>
      <xdr:spPr>
        <a:xfrm flipV="1">
          <a:off x="9639300" y="10911701"/>
          <a:ext cx="8382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79329</xdr:rowOff>
    </xdr:from>
    <xdr:to>
      <xdr:col>46</xdr:col>
      <xdr:colOff>38100</xdr:colOff>
      <xdr:row>64</xdr:row>
      <xdr:rowOff>9479</xdr:rowOff>
    </xdr:to>
    <xdr:sp macro="" textlink="">
      <xdr:nvSpPr>
        <xdr:cNvPr id="252" name="楕円 251"/>
        <xdr:cNvSpPr/>
      </xdr:nvSpPr>
      <xdr:spPr>
        <a:xfrm>
          <a:off x="8699500" y="108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111827</xdr:rowOff>
    </xdr:from>
    <xdr:to>
      <xdr:col>50</xdr:col>
      <xdr:colOff>114300</xdr:colOff>
      <xdr:row>63</xdr:row>
      <xdr:rowOff>130129</xdr:rowOff>
    </xdr:to>
    <xdr:cxnSp macro="">
      <xdr:nvCxnSpPr>
        <xdr:cNvPr id="253" name="直線コネクタ 252"/>
        <xdr:cNvCxnSpPr/>
      </xdr:nvCxnSpPr>
      <xdr:spPr>
        <a:xfrm flipV="1">
          <a:off x="8750300" y="10913177"/>
          <a:ext cx="889000" cy="1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80434</xdr:rowOff>
    </xdr:from>
    <xdr:to>
      <xdr:col>41</xdr:col>
      <xdr:colOff>101600</xdr:colOff>
      <xdr:row>64</xdr:row>
      <xdr:rowOff>10584</xdr:rowOff>
    </xdr:to>
    <xdr:sp macro="" textlink="">
      <xdr:nvSpPr>
        <xdr:cNvPr id="254" name="楕円 253"/>
        <xdr:cNvSpPr/>
      </xdr:nvSpPr>
      <xdr:spPr>
        <a:xfrm>
          <a:off x="7810500" y="108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130129</xdr:rowOff>
    </xdr:from>
    <xdr:to>
      <xdr:col>45</xdr:col>
      <xdr:colOff>177800</xdr:colOff>
      <xdr:row>63</xdr:row>
      <xdr:rowOff>131234</xdr:rowOff>
    </xdr:to>
    <xdr:cxnSp macro="">
      <xdr:nvCxnSpPr>
        <xdr:cNvPr id="255" name="直線コネクタ 254"/>
        <xdr:cNvCxnSpPr/>
      </xdr:nvCxnSpPr>
      <xdr:spPr>
        <a:xfrm flipV="1">
          <a:off x="7861300" y="10931479"/>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81538</xdr:rowOff>
    </xdr:from>
    <xdr:to>
      <xdr:col>36</xdr:col>
      <xdr:colOff>165100</xdr:colOff>
      <xdr:row>64</xdr:row>
      <xdr:rowOff>11688</xdr:rowOff>
    </xdr:to>
    <xdr:sp macro="" textlink="">
      <xdr:nvSpPr>
        <xdr:cNvPr id="256" name="楕円 255"/>
        <xdr:cNvSpPr/>
      </xdr:nvSpPr>
      <xdr:spPr>
        <a:xfrm>
          <a:off x="6921500" y="1088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131234</xdr:rowOff>
    </xdr:from>
    <xdr:to>
      <xdr:col>41</xdr:col>
      <xdr:colOff>50800</xdr:colOff>
      <xdr:row>63</xdr:row>
      <xdr:rowOff>132338</xdr:rowOff>
    </xdr:to>
    <xdr:cxnSp macro="">
      <xdr:nvCxnSpPr>
        <xdr:cNvPr id="257" name="直線コネクタ 256"/>
        <xdr:cNvCxnSpPr/>
      </xdr:nvCxnSpPr>
      <xdr:spPr>
        <a:xfrm flipV="1">
          <a:off x="6972300" y="10932584"/>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58" name="n_1aveValue【橋りょう・トンネル】&#10;一人当たり有形固定資産（償却資産）額"/>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59" name="n_2aveValue【橋りょう・トンネル】&#10;一人当たり有形固定資産（償却資産）額"/>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60" name="n_3aveValue【橋りょう・トンネル】&#10;一人当たり有形固定資産（償却資産）額"/>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61" name="n_4aveValue【橋りょう・トンネル】&#10;一人当たり有形固定資産（償却資産）額"/>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153754</xdr:rowOff>
    </xdr:from>
    <xdr:ext cx="599010" cy="259045"/>
    <xdr:sp macro="" textlink="">
      <xdr:nvSpPr>
        <xdr:cNvPr id="262" name="n_1mainValue【橋りょう・トンネル】&#10;一人当たり有形固定資産（償却資産）額"/>
        <xdr:cNvSpPr txBox="1"/>
      </xdr:nvSpPr>
      <xdr:spPr>
        <a:xfrm>
          <a:off x="9327095" y="1095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606</xdr:rowOff>
    </xdr:from>
    <xdr:ext cx="599010" cy="259045"/>
    <xdr:sp macro="" textlink="">
      <xdr:nvSpPr>
        <xdr:cNvPr id="263" name="n_2mainValue【橋りょう・トンネル】&#10;一人当たり有形固定資産（償却資産）額"/>
        <xdr:cNvSpPr txBox="1"/>
      </xdr:nvSpPr>
      <xdr:spPr>
        <a:xfrm>
          <a:off x="8450795" y="1097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1711</xdr:rowOff>
    </xdr:from>
    <xdr:ext cx="599010" cy="259045"/>
    <xdr:sp macro="" textlink="">
      <xdr:nvSpPr>
        <xdr:cNvPr id="264" name="n_3mainValue【橋りょう・トンネル】&#10;一人当たり有形固定資産（償却資産）額"/>
        <xdr:cNvSpPr txBox="1"/>
      </xdr:nvSpPr>
      <xdr:spPr>
        <a:xfrm>
          <a:off x="7561795" y="1097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2815</xdr:rowOff>
    </xdr:from>
    <xdr:ext cx="599010" cy="259045"/>
    <xdr:sp macro="" textlink="">
      <xdr:nvSpPr>
        <xdr:cNvPr id="265" name="n_4mainValue【橋りょう・トンネル】&#10;一人当たり有形固定資産（償却資産）額"/>
        <xdr:cNvSpPr txBox="1"/>
      </xdr:nvSpPr>
      <xdr:spPr>
        <a:xfrm>
          <a:off x="6672795" y="1097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95" name="【公営住宅】&#10;有形固定資産減価償却率平均値テキスト"/>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42545</xdr:rowOff>
    </xdr:from>
    <xdr:to>
      <xdr:col>24</xdr:col>
      <xdr:colOff>114300</xdr:colOff>
      <xdr:row>85</xdr:row>
      <xdr:rowOff>144145</xdr:rowOff>
    </xdr:to>
    <xdr:sp macro="" textlink="">
      <xdr:nvSpPr>
        <xdr:cNvPr id="306" name="楕円 305"/>
        <xdr:cNvSpPr/>
      </xdr:nvSpPr>
      <xdr:spPr>
        <a:xfrm>
          <a:off x="45847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20972</xdr:rowOff>
    </xdr:from>
    <xdr:ext cx="405111" cy="259045"/>
    <xdr:sp macro="" textlink="">
      <xdr:nvSpPr>
        <xdr:cNvPr id="307" name="【公営住宅】&#10;有形固定資産減価償却率該当値テキスト"/>
        <xdr:cNvSpPr txBox="1"/>
      </xdr:nvSpPr>
      <xdr:spPr>
        <a:xfrm>
          <a:off x="4673600"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23495</xdr:rowOff>
    </xdr:from>
    <xdr:to>
      <xdr:col>20</xdr:col>
      <xdr:colOff>38100</xdr:colOff>
      <xdr:row>85</xdr:row>
      <xdr:rowOff>125095</xdr:rowOff>
    </xdr:to>
    <xdr:sp macro="" textlink="">
      <xdr:nvSpPr>
        <xdr:cNvPr id="308" name="楕円 307"/>
        <xdr:cNvSpPr/>
      </xdr:nvSpPr>
      <xdr:spPr>
        <a:xfrm>
          <a:off x="3746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74295</xdr:rowOff>
    </xdr:from>
    <xdr:to>
      <xdr:col>24</xdr:col>
      <xdr:colOff>63500</xdr:colOff>
      <xdr:row>85</xdr:row>
      <xdr:rowOff>93345</xdr:rowOff>
    </xdr:to>
    <xdr:cxnSp macro="">
      <xdr:nvCxnSpPr>
        <xdr:cNvPr id="309" name="直線コネクタ 308"/>
        <xdr:cNvCxnSpPr/>
      </xdr:nvCxnSpPr>
      <xdr:spPr>
        <a:xfrm>
          <a:off x="3797300" y="146475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168275</xdr:rowOff>
    </xdr:from>
    <xdr:to>
      <xdr:col>15</xdr:col>
      <xdr:colOff>101600</xdr:colOff>
      <xdr:row>85</xdr:row>
      <xdr:rowOff>98425</xdr:rowOff>
    </xdr:to>
    <xdr:sp macro="" textlink="">
      <xdr:nvSpPr>
        <xdr:cNvPr id="310" name="楕円 309"/>
        <xdr:cNvSpPr/>
      </xdr:nvSpPr>
      <xdr:spPr>
        <a:xfrm>
          <a:off x="2857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47625</xdr:rowOff>
    </xdr:from>
    <xdr:to>
      <xdr:col>19</xdr:col>
      <xdr:colOff>177800</xdr:colOff>
      <xdr:row>85</xdr:row>
      <xdr:rowOff>74295</xdr:rowOff>
    </xdr:to>
    <xdr:cxnSp macro="">
      <xdr:nvCxnSpPr>
        <xdr:cNvPr id="311" name="直線コネクタ 310"/>
        <xdr:cNvCxnSpPr/>
      </xdr:nvCxnSpPr>
      <xdr:spPr>
        <a:xfrm>
          <a:off x="2908300" y="146208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139700</xdr:rowOff>
    </xdr:from>
    <xdr:to>
      <xdr:col>10</xdr:col>
      <xdr:colOff>165100</xdr:colOff>
      <xdr:row>85</xdr:row>
      <xdr:rowOff>69850</xdr:rowOff>
    </xdr:to>
    <xdr:sp macro="" textlink="">
      <xdr:nvSpPr>
        <xdr:cNvPr id="312" name="楕円 311"/>
        <xdr:cNvSpPr/>
      </xdr:nvSpPr>
      <xdr:spPr>
        <a:xfrm>
          <a:off x="196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19050</xdr:rowOff>
    </xdr:from>
    <xdr:to>
      <xdr:col>15</xdr:col>
      <xdr:colOff>50800</xdr:colOff>
      <xdr:row>85</xdr:row>
      <xdr:rowOff>47625</xdr:rowOff>
    </xdr:to>
    <xdr:cxnSp macro="">
      <xdr:nvCxnSpPr>
        <xdr:cNvPr id="313" name="直線コネクタ 312"/>
        <xdr:cNvCxnSpPr/>
      </xdr:nvCxnSpPr>
      <xdr:spPr>
        <a:xfrm>
          <a:off x="2019300" y="14592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114936</xdr:rowOff>
    </xdr:from>
    <xdr:to>
      <xdr:col>6</xdr:col>
      <xdr:colOff>38100</xdr:colOff>
      <xdr:row>85</xdr:row>
      <xdr:rowOff>45086</xdr:rowOff>
    </xdr:to>
    <xdr:sp macro="" textlink="">
      <xdr:nvSpPr>
        <xdr:cNvPr id="314" name="楕円 313"/>
        <xdr:cNvSpPr/>
      </xdr:nvSpPr>
      <xdr:spPr>
        <a:xfrm>
          <a:off x="1079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165736</xdr:rowOff>
    </xdr:from>
    <xdr:to>
      <xdr:col>10</xdr:col>
      <xdr:colOff>114300</xdr:colOff>
      <xdr:row>85</xdr:row>
      <xdr:rowOff>19050</xdr:rowOff>
    </xdr:to>
    <xdr:cxnSp macro="">
      <xdr:nvCxnSpPr>
        <xdr:cNvPr id="315" name="直線コネクタ 314"/>
        <xdr:cNvCxnSpPr/>
      </xdr:nvCxnSpPr>
      <xdr:spPr>
        <a:xfrm>
          <a:off x="1130300" y="145675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316" name="n_1aveValue【公営住宅】&#10;有形固定資産減価償却率"/>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17" name="n_2aveValue【公営住宅】&#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8" name="n_3aveValue【公営住宅】&#10;有形固定資産減価償却率"/>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19" name="n_4ave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116222</xdr:rowOff>
    </xdr:from>
    <xdr:ext cx="405111" cy="259045"/>
    <xdr:sp macro="" textlink="">
      <xdr:nvSpPr>
        <xdr:cNvPr id="320" name="n_1mainValue【公営住宅】&#10;有形固定資産減価償却率"/>
        <xdr:cNvSpPr txBox="1"/>
      </xdr:nvSpPr>
      <xdr:spPr>
        <a:xfrm>
          <a:off x="358204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89552</xdr:rowOff>
    </xdr:from>
    <xdr:ext cx="405111" cy="259045"/>
    <xdr:sp macro="" textlink="">
      <xdr:nvSpPr>
        <xdr:cNvPr id="321" name="n_2mainValue【公営住宅】&#10;有形固定資産減価償却率"/>
        <xdr:cNvSpPr txBox="1"/>
      </xdr:nvSpPr>
      <xdr:spPr>
        <a:xfrm>
          <a:off x="27057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60977</xdr:rowOff>
    </xdr:from>
    <xdr:ext cx="405111" cy="259045"/>
    <xdr:sp macro="" textlink="">
      <xdr:nvSpPr>
        <xdr:cNvPr id="322" name="n_3mainValue【公営住宅】&#10;有形固定資産減価償却率"/>
        <xdr:cNvSpPr txBox="1"/>
      </xdr:nvSpPr>
      <xdr:spPr>
        <a:xfrm>
          <a:off x="1816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36213</xdr:rowOff>
    </xdr:from>
    <xdr:ext cx="405111" cy="259045"/>
    <xdr:sp macro="" textlink="">
      <xdr:nvSpPr>
        <xdr:cNvPr id="323" name="n_4mainValue【公営住宅】&#10;有形固定資産減価償却率"/>
        <xdr:cNvSpPr txBox="1"/>
      </xdr:nvSpPr>
      <xdr:spPr>
        <a:xfrm>
          <a:off x="927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79646</xdr:rowOff>
    </xdr:from>
    <xdr:ext cx="469744" cy="259045"/>
    <xdr:sp macro="" textlink="">
      <xdr:nvSpPr>
        <xdr:cNvPr id="352" name="【公営住宅】&#10;一人当たり面積平均値テキスト"/>
        <xdr:cNvSpPr txBox="1"/>
      </xdr:nvSpPr>
      <xdr:spPr>
        <a:xfrm>
          <a:off x="10515600" y="14481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61595</xdr:rowOff>
    </xdr:from>
    <xdr:to>
      <xdr:col>55</xdr:col>
      <xdr:colOff>50800</xdr:colOff>
      <xdr:row>82</xdr:row>
      <xdr:rowOff>163195</xdr:rowOff>
    </xdr:to>
    <xdr:sp macro="" textlink="">
      <xdr:nvSpPr>
        <xdr:cNvPr id="363" name="楕円 362"/>
        <xdr:cNvSpPr/>
      </xdr:nvSpPr>
      <xdr:spPr>
        <a:xfrm>
          <a:off x="10426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84472</xdr:rowOff>
    </xdr:from>
    <xdr:ext cx="469744" cy="259045"/>
    <xdr:sp macro="" textlink="">
      <xdr:nvSpPr>
        <xdr:cNvPr id="364" name="【公営住宅】&#10;一人当たり面積該当値テキスト"/>
        <xdr:cNvSpPr txBox="1"/>
      </xdr:nvSpPr>
      <xdr:spPr>
        <a:xfrm>
          <a:off x="10515600" y="139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69214</xdr:rowOff>
    </xdr:from>
    <xdr:to>
      <xdr:col>50</xdr:col>
      <xdr:colOff>165100</xdr:colOff>
      <xdr:row>82</xdr:row>
      <xdr:rowOff>170814</xdr:rowOff>
    </xdr:to>
    <xdr:sp macro="" textlink="">
      <xdr:nvSpPr>
        <xdr:cNvPr id="365" name="楕円 364"/>
        <xdr:cNvSpPr/>
      </xdr:nvSpPr>
      <xdr:spPr>
        <a:xfrm>
          <a:off x="9588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112395</xdr:rowOff>
    </xdr:from>
    <xdr:to>
      <xdr:col>55</xdr:col>
      <xdr:colOff>0</xdr:colOff>
      <xdr:row>82</xdr:row>
      <xdr:rowOff>120014</xdr:rowOff>
    </xdr:to>
    <xdr:cxnSp macro="">
      <xdr:nvCxnSpPr>
        <xdr:cNvPr id="366" name="直線コネクタ 365"/>
        <xdr:cNvCxnSpPr/>
      </xdr:nvCxnSpPr>
      <xdr:spPr>
        <a:xfrm flipV="1">
          <a:off x="9639300" y="1417129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76454</xdr:rowOff>
    </xdr:from>
    <xdr:to>
      <xdr:col>46</xdr:col>
      <xdr:colOff>38100</xdr:colOff>
      <xdr:row>83</xdr:row>
      <xdr:rowOff>6604</xdr:rowOff>
    </xdr:to>
    <xdr:sp macro="" textlink="">
      <xdr:nvSpPr>
        <xdr:cNvPr id="367" name="楕円 366"/>
        <xdr:cNvSpPr/>
      </xdr:nvSpPr>
      <xdr:spPr>
        <a:xfrm>
          <a:off x="8699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120014</xdr:rowOff>
    </xdr:from>
    <xdr:to>
      <xdr:col>50</xdr:col>
      <xdr:colOff>114300</xdr:colOff>
      <xdr:row>82</xdr:row>
      <xdr:rowOff>127254</xdr:rowOff>
    </xdr:to>
    <xdr:cxnSp macro="">
      <xdr:nvCxnSpPr>
        <xdr:cNvPr id="368" name="直線コネクタ 367"/>
        <xdr:cNvCxnSpPr/>
      </xdr:nvCxnSpPr>
      <xdr:spPr>
        <a:xfrm flipV="1">
          <a:off x="8750300" y="14178914"/>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82931</xdr:rowOff>
    </xdr:from>
    <xdr:to>
      <xdr:col>41</xdr:col>
      <xdr:colOff>101600</xdr:colOff>
      <xdr:row>83</xdr:row>
      <xdr:rowOff>13081</xdr:rowOff>
    </xdr:to>
    <xdr:sp macro="" textlink="">
      <xdr:nvSpPr>
        <xdr:cNvPr id="369" name="楕円 368"/>
        <xdr:cNvSpPr/>
      </xdr:nvSpPr>
      <xdr:spPr>
        <a:xfrm>
          <a:off x="7810500" y="1414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127254</xdr:rowOff>
    </xdr:from>
    <xdr:to>
      <xdr:col>45</xdr:col>
      <xdr:colOff>177800</xdr:colOff>
      <xdr:row>82</xdr:row>
      <xdr:rowOff>133731</xdr:rowOff>
    </xdr:to>
    <xdr:cxnSp macro="">
      <xdr:nvCxnSpPr>
        <xdr:cNvPr id="370" name="直線コネクタ 369"/>
        <xdr:cNvCxnSpPr/>
      </xdr:nvCxnSpPr>
      <xdr:spPr>
        <a:xfrm flipV="1">
          <a:off x="7861300" y="1418615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165227</xdr:rowOff>
    </xdr:from>
    <xdr:to>
      <xdr:col>36</xdr:col>
      <xdr:colOff>165100</xdr:colOff>
      <xdr:row>82</xdr:row>
      <xdr:rowOff>95377</xdr:rowOff>
    </xdr:to>
    <xdr:sp macro="" textlink="">
      <xdr:nvSpPr>
        <xdr:cNvPr id="371" name="楕円 370"/>
        <xdr:cNvSpPr/>
      </xdr:nvSpPr>
      <xdr:spPr>
        <a:xfrm>
          <a:off x="6921500" y="140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44577</xdr:rowOff>
    </xdr:from>
    <xdr:to>
      <xdr:col>41</xdr:col>
      <xdr:colOff>50800</xdr:colOff>
      <xdr:row>82</xdr:row>
      <xdr:rowOff>133731</xdr:rowOff>
    </xdr:to>
    <xdr:cxnSp macro="">
      <xdr:nvCxnSpPr>
        <xdr:cNvPr id="372" name="直線コネクタ 371"/>
        <xdr:cNvCxnSpPr/>
      </xdr:nvCxnSpPr>
      <xdr:spPr>
        <a:xfrm>
          <a:off x="6972300" y="14103477"/>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22114</xdr:rowOff>
    </xdr:from>
    <xdr:ext cx="469744" cy="259045"/>
    <xdr:sp macro="" textlink="">
      <xdr:nvSpPr>
        <xdr:cNvPr id="373" name="n_1aveValue【公営住宅】&#10;一人当たり面積"/>
        <xdr:cNvSpPr txBox="1"/>
      </xdr:nvSpPr>
      <xdr:spPr>
        <a:xfrm>
          <a:off x="93917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24401</xdr:rowOff>
    </xdr:from>
    <xdr:ext cx="469744" cy="259045"/>
    <xdr:sp macro="" textlink="">
      <xdr:nvSpPr>
        <xdr:cNvPr id="374" name="n_2aveValue【公営住宅】&#10;一人当たり面積"/>
        <xdr:cNvSpPr txBox="1"/>
      </xdr:nvSpPr>
      <xdr:spPr>
        <a:xfrm>
          <a:off x="85154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17924</xdr:rowOff>
    </xdr:from>
    <xdr:ext cx="469744" cy="259045"/>
    <xdr:sp macro="" textlink="">
      <xdr:nvSpPr>
        <xdr:cNvPr id="375" name="n_3aveValue【公営住宅】&#10;一人当たり面積"/>
        <xdr:cNvSpPr txBox="1"/>
      </xdr:nvSpPr>
      <xdr:spPr>
        <a:xfrm>
          <a:off x="7626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56787</xdr:rowOff>
    </xdr:from>
    <xdr:ext cx="469744" cy="259045"/>
    <xdr:sp macro="" textlink="">
      <xdr:nvSpPr>
        <xdr:cNvPr id="376" name="n_4aveValue【公営住宅】&#10;一人当たり面積"/>
        <xdr:cNvSpPr txBox="1"/>
      </xdr:nvSpPr>
      <xdr:spPr>
        <a:xfrm>
          <a:off x="6737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15891</xdr:rowOff>
    </xdr:from>
    <xdr:ext cx="469744" cy="259045"/>
    <xdr:sp macro="" textlink="">
      <xdr:nvSpPr>
        <xdr:cNvPr id="377" name="n_1mainValue【公営住宅】&#10;一人当たり面積"/>
        <xdr:cNvSpPr txBox="1"/>
      </xdr:nvSpPr>
      <xdr:spPr>
        <a:xfrm>
          <a:off x="9391727" y="1390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23131</xdr:rowOff>
    </xdr:from>
    <xdr:ext cx="469744" cy="259045"/>
    <xdr:sp macro="" textlink="">
      <xdr:nvSpPr>
        <xdr:cNvPr id="378" name="n_2mainValue【公営住宅】&#10;一人当たり面積"/>
        <xdr:cNvSpPr txBox="1"/>
      </xdr:nvSpPr>
      <xdr:spPr>
        <a:xfrm>
          <a:off x="8515427" y="139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29608</xdr:rowOff>
    </xdr:from>
    <xdr:ext cx="469744" cy="259045"/>
    <xdr:sp macro="" textlink="">
      <xdr:nvSpPr>
        <xdr:cNvPr id="379" name="n_3mainValue【公営住宅】&#10;一人当たり面積"/>
        <xdr:cNvSpPr txBox="1"/>
      </xdr:nvSpPr>
      <xdr:spPr>
        <a:xfrm>
          <a:off x="7626427" y="1391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111904</xdr:rowOff>
    </xdr:from>
    <xdr:ext cx="469744" cy="259045"/>
    <xdr:sp macro="" textlink="">
      <xdr:nvSpPr>
        <xdr:cNvPr id="380" name="n_4mainValue【公営住宅】&#10;一人当たり面積"/>
        <xdr:cNvSpPr txBox="1"/>
      </xdr:nvSpPr>
      <xdr:spPr>
        <a:xfrm>
          <a:off x="6737427" y="1382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4" name="【認定こども園・幼稚園・保育所】&#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426" name="【認定こども園・幼稚園・保育所】&#10;有形固定資産減価償却率平均値テキスト"/>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7" name="フローチャート: 判断 426"/>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28" name="フローチャート: 判断 427"/>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9" name="フローチャート: 判断 428"/>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30" name="フローチャート: 判断 429"/>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1" name="フローチャート: 判断 430"/>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57785</xdr:rowOff>
    </xdr:from>
    <xdr:to>
      <xdr:col>85</xdr:col>
      <xdr:colOff>177800</xdr:colOff>
      <xdr:row>36</xdr:row>
      <xdr:rowOff>159385</xdr:rowOff>
    </xdr:to>
    <xdr:sp macro="" textlink="">
      <xdr:nvSpPr>
        <xdr:cNvPr id="437" name="楕円 436"/>
        <xdr:cNvSpPr/>
      </xdr:nvSpPr>
      <xdr:spPr>
        <a:xfrm>
          <a:off x="16268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80662</xdr:rowOff>
    </xdr:from>
    <xdr:ext cx="405111" cy="259045"/>
    <xdr:sp macro="" textlink="">
      <xdr:nvSpPr>
        <xdr:cNvPr id="438" name="【認定こども園・幼稚園・保育所】&#10;有形固定資産減価償却率該当値テキスト"/>
        <xdr:cNvSpPr txBox="1"/>
      </xdr:nvSpPr>
      <xdr:spPr>
        <a:xfrm>
          <a:off x="1635760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15875</xdr:rowOff>
    </xdr:from>
    <xdr:to>
      <xdr:col>81</xdr:col>
      <xdr:colOff>101600</xdr:colOff>
      <xdr:row>36</xdr:row>
      <xdr:rowOff>117475</xdr:rowOff>
    </xdr:to>
    <xdr:sp macro="" textlink="">
      <xdr:nvSpPr>
        <xdr:cNvPr id="439" name="楕円 438"/>
        <xdr:cNvSpPr/>
      </xdr:nvSpPr>
      <xdr:spPr>
        <a:xfrm>
          <a:off x="15430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66675</xdr:rowOff>
    </xdr:from>
    <xdr:to>
      <xdr:col>85</xdr:col>
      <xdr:colOff>127000</xdr:colOff>
      <xdr:row>36</xdr:row>
      <xdr:rowOff>108585</xdr:rowOff>
    </xdr:to>
    <xdr:cxnSp macro="">
      <xdr:nvCxnSpPr>
        <xdr:cNvPr id="440" name="直線コネクタ 439"/>
        <xdr:cNvCxnSpPr/>
      </xdr:nvCxnSpPr>
      <xdr:spPr>
        <a:xfrm>
          <a:off x="15481300" y="62388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145415</xdr:rowOff>
    </xdr:from>
    <xdr:to>
      <xdr:col>76</xdr:col>
      <xdr:colOff>165100</xdr:colOff>
      <xdr:row>36</xdr:row>
      <xdr:rowOff>75565</xdr:rowOff>
    </xdr:to>
    <xdr:sp macro="" textlink="">
      <xdr:nvSpPr>
        <xdr:cNvPr id="441" name="楕円 440"/>
        <xdr:cNvSpPr/>
      </xdr:nvSpPr>
      <xdr:spPr>
        <a:xfrm>
          <a:off x="14541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24765</xdr:rowOff>
    </xdr:from>
    <xdr:to>
      <xdr:col>81</xdr:col>
      <xdr:colOff>50800</xdr:colOff>
      <xdr:row>36</xdr:row>
      <xdr:rowOff>66675</xdr:rowOff>
    </xdr:to>
    <xdr:cxnSp macro="">
      <xdr:nvCxnSpPr>
        <xdr:cNvPr id="442" name="直線コネクタ 441"/>
        <xdr:cNvCxnSpPr/>
      </xdr:nvCxnSpPr>
      <xdr:spPr>
        <a:xfrm>
          <a:off x="14592300" y="61969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139700</xdr:rowOff>
    </xdr:from>
    <xdr:to>
      <xdr:col>72</xdr:col>
      <xdr:colOff>38100</xdr:colOff>
      <xdr:row>36</xdr:row>
      <xdr:rowOff>69850</xdr:rowOff>
    </xdr:to>
    <xdr:sp macro="" textlink="">
      <xdr:nvSpPr>
        <xdr:cNvPr id="443" name="楕円 442"/>
        <xdr:cNvSpPr/>
      </xdr:nvSpPr>
      <xdr:spPr>
        <a:xfrm>
          <a:off x="13652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19050</xdr:rowOff>
    </xdr:from>
    <xdr:to>
      <xdr:col>76</xdr:col>
      <xdr:colOff>114300</xdr:colOff>
      <xdr:row>36</xdr:row>
      <xdr:rowOff>24765</xdr:rowOff>
    </xdr:to>
    <xdr:cxnSp macro="">
      <xdr:nvCxnSpPr>
        <xdr:cNvPr id="444" name="直線コネクタ 443"/>
        <xdr:cNvCxnSpPr/>
      </xdr:nvCxnSpPr>
      <xdr:spPr>
        <a:xfrm>
          <a:off x="13703300" y="61912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55880</xdr:rowOff>
    </xdr:from>
    <xdr:to>
      <xdr:col>67</xdr:col>
      <xdr:colOff>101600</xdr:colOff>
      <xdr:row>35</xdr:row>
      <xdr:rowOff>157480</xdr:rowOff>
    </xdr:to>
    <xdr:sp macro="" textlink="">
      <xdr:nvSpPr>
        <xdr:cNvPr id="445" name="楕円 444"/>
        <xdr:cNvSpPr/>
      </xdr:nvSpPr>
      <xdr:spPr>
        <a:xfrm>
          <a:off x="12763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106680</xdr:rowOff>
    </xdr:from>
    <xdr:to>
      <xdr:col>71</xdr:col>
      <xdr:colOff>177800</xdr:colOff>
      <xdr:row>36</xdr:row>
      <xdr:rowOff>19050</xdr:rowOff>
    </xdr:to>
    <xdr:cxnSp macro="">
      <xdr:nvCxnSpPr>
        <xdr:cNvPr id="446" name="直線コネクタ 445"/>
        <xdr:cNvCxnSpPr/>
      </xdr:nvCxnSpPr>
      <xdr:spPr>
        <a:xfrm>
          <a:off x="12814300" y="61074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106697</xdr:rowOff>
    </xdr:from>
    <xdr:ext cx="405111" cy="259045"/>
    <xdr:sp macro="" textlink="">
      <xdr:nvSpPr>
        <xdr:cNvPr id="447" name="n_1aveValue【認定こども園・幼稚園・保育所】&#10;有形固定資産減価償却率"/>
        <xdr:cNvSpPr txBox="1"/>
      </xdr:nvSpPr>
      <xdr:spPr>
        <a:xfrm>
          <a:off x="15266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448" name="n_2aveValue【認定こども園・幼稚園・保育所】&#10;有形固定資産減価償却率"/>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64787</xdr:rowOff>
    </xdr:from>
    <xdr:ext cx="405111" cy="259045"/>
    <xdr:sp macro="" textlink="">
      <xdr:nvSpPr>
        <xdr:cNvPr id="449" name="n_3aveValue【認定こども園・幼稚園・保育所】&#10;有形固定資産減価償却率"/>
        <xdr:cNvSpPr txBox="1"/>
      </xdr:nvSpPr>
      <xdr:spPr>
        <a:xfrm>
          <a:off x="13500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41927</xdr:rowOff>
    </xdr:from>
    <xdr:ext cx="405111" cy="259045"/>
    <xdr:sp macro="" textlink="">
      <xdr:nvSpPr>
        <xdr:cNvPr id="450" name="n_4aveValue【認定こども園・幼稚園・保育所】&#10;有形固定資産減価償却率"/>
        <xdr:cNvSpPr txBox="1"/>
      </xdr:nvSpPr>
      <xdr:spPr>
        <a:xfrm>
          <a:off x="12611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134002</xdr:rowOff>
    </xdr:from>
    <xdr:ext cx="405111" cy="259045"/>
    <xdr:sp macro="" textlink="">
      <xdr:nvSpPr>
        <xdr:cNvPr id="451" name="n_1mainValue【認定こども園・幼稚園・保育所】&#10;有形固定資産減価償却率"/>
        <xdr:cNvSpPr txBox="1"/>
      </xdr:nvSpPr>
      <xdr:spPr>
        <a:xfrm>
          <a:off x="152660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92092</xdr:rowOff>
    </xdr:from>
    <xdr:ext cx="405111" cy="259045"/>
    <xdr:sp macro="" textlink="">
      <xdr:nvSpPr>
        <xdr:cNvPr id="452" name="n_2mainValue【認定こども園・幼稚園・保育所】&#10;有形固定資産減価償却率"/>
        <xdr:cNvSpPr txBox="1"/>
      </xdr:nvSpPr>
      <xdr:spPr>
        <a:xfrm>
          <a:off x="143897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86377</xdr:rowOff>
    </xdr:from>
    <xdr:ext cx="405111" cy="259045"/>
    <xdr:sp macro="" textlink="">
      <xdr:nvSpPr>
        <xdr:cNvPr id="453" name="n_3mainValue【認定こども園・幼稚園・保育所】&#10;有形固定資産減価償却率"/>
        <xdr:cNvSpPr txBox="1"/>
      </xdr:nvSpPr>
      <xdr:spPr>
        <a:xfrm>
          <a:off x="13500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2557</xdr:rowOff>
    </xdr:from>
    <xdr:ext cx="405111" cy="259045"/>
    <xdr:sp macro="" textlink="">
      <xdr:nvSpPr>
        <xdr:cNvPr id="454" name="n_4mainValue【認定こども園・幼稚園・保育所】&#10;有形固定資産減価償却率"/>
        <xdr:cNvSpPr txBox="1"/>
      </xdr:nvSpPr>
      <xdr:spPr>
        <a:xfrm>
          <a:off x="126117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76" name="直線コネクタ 475"/>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77" name="【認定こども園・幼稚園・保育所】&#10;一人当たり面積最小値テキスト"/>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78" name="直線コネクタ 47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9"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80" name="直線コネクタ 479"/>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81551</xdr:rowOff>
    </xdr:from>
    <xdr:ext cx="469744" cy="259045"/>
    <xdr:sp macro="" textlink="">
      <xdr:nvSpPr>
        <xdr:cNvPr id="481" name="【認定こども園・幼稚園・保育所】&#10;一人当たり面積平均値テキスト"/>
        <xdr:cNvSpPr txBox="1"/>
      </xdr:nvSpPr>
      <xdr:spPr>
        <a:xfrm>
          <a:off x="22199600" y="64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82" name="フローチャート: 判断 481"/>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83" name="フローチャート: 判断 482"/>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84" name="フローチャート: 判断 483"/>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85" name="フローチャート: 判断 484"/>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6" name="フローチャート: 判断 485"/>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77978</xdr:rowOff>
    </xdr:from>
    <xdr:to>
      <xdr:col>116</xdr:col>
      <xdr:colOff>114300</xdr:colOff>
      <xdr:row>38</xdr:row>
      <xdr:rowOff>8128</xdr:rowOff>
    </xdr:to>
    <xdr:sp macro="" textlink="">
      <xdr:nvSpPr>
        <xdr:cNvPr id="492" name="楕円 491"/>
        <xdr:cNvSpPr/>
      </xdr:nvSpPr>
      <xdr:spPr>
        <a:xfrm>
          <a:off x="221107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100855</xdr:rowOff>
    </xdr:from>
    <xdr:ext cx="469744" cy="259045"/>
    <xdr:sp macro="" textlink="">
      <xdr:nvSpPr>
        <xdr:cNvPr id="493" name="【認定こども園・幼稚園・保育所】&#10;一人当たり面積該当値テキスト"/>
        <xdr:cNvSpPr txBox="1"/>
      </xdr:nvSpPr>
      <xdr:spPr>
        <a:xfrm>
          <a:off x="22199600"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84836</xdr:rowOff>
    </xdr:from>
    <xdr:to>
      <xdr:col>112</xdr:col>
      <xdr:colOff>38100</xdr:colOff>
      <xdr:row>38</xdr:row>
      <xdr:rowOff>14986</xdr:rowOff>
    </xdr:to>
    <xdr:sp macro="" textlink="">
      <xdr:nvSpPr>
        <xdr:cNvPr id="494" name="楕円 493"/>
        <xdr:cNvSpPr/>
      </xdr:nvSpPr>
      <xdr:spPr>
        <a:xfrm>
          <a:off x="21272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128778</xdr:rowOff>
    </xdr:from>
    <xdr:to>
      <xdr:col>116</xdr:col>
      <xdr:colOff>63500</xdr:colOff>
      <xdr:row>37</xdr:row>
      <xdr:rowOff>135636</xdr:rowOff>
    </xdr:to>
    <xdr:cxnSp macro="">
      <xdr:nvCxnSpPr>
        <xdr:cNvPr id="495" name="直線コネクタ 494"/>
        <xdr:cNvCxnSpPr/>
      </xdr:nvCxnSpPr>
      <xdr:spPr>
        <a:xfrm flipV="1">
          <a:off x="21323300" y="647242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93980</xdr:rowOff>
    </xdr:from>
    <xdr:to>
      <xdr:col>107</xdr:col>
      <xdr:colOff>101600</xdr:colOff>
      <xdr:row>38</xdr:row>
      <xdr:rowOff>24130</xdr:rowOff>
    </xdr:to>
    <xdr:sp macro="" textlink="">
      <xdr:nvSpPr>
        <xdr:cNvPr id="496" name="楕円 495"/>
        <xdr:cNvSpPr/>
      </xdr:nvSpPr>
      <xdr:spPr>
        <a:xfrm>
          <a:off x="2038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135636</xdr:rowOff>
    </xdr:from>
    <xdr:to>
      <xdr:col>111</xdr:col>
      <xdr:colOff>177800</xdr:colOff>
      <xdr:row>37</xdr:row>
      <xdr:rowOff>144780</xdr:rowOff>
    </xdr:to>
    <xdr:cxnSp macro="">
      <xdr:nvCxnSpPr>
        <xdr:cNvPr id="497" name="直線コネクタ 496"/>
        <xdr:cNvCxnSpPr/>
      </xdr:nvCxnSpPr>
      <xdr:spPr>
        <a:xfrm flipV="1">
          <a:off x="20434300" y="64792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100838</xdr:rowOff>
    </xdr:from>
    <xdr:to>
      <xdr:col>102</xdr:col>
      <xdr:colOff>165100</xdr:colOff>
      <xdr:row>38</xdr:row>
      <xdr:rowOff>30988</xdr:rowOff>
    </xdr:to>
    <xdr:sp macro="" textlink="">
      <xdr:nvSpPr>
        <xdr:cNvPr id="498" name="楕円 497"/>
        <xdr:cNvSpPr/>
      </xdr:nvSpPr>
      <xdr:spPr>
        <a:xfrm>
          <a:off x="19494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144780</xdr:rowOff>
    </xdr:from>
    <xdr:to>
      <xdr:col>107</xdr:col>
      <xdr:colOff>50800</xdr:colOff>
      <xdr:row>37</xdr:row>
      <xdr:rowOff>151638</xdr:rowOff>
    </xdr:to>
    <xdr:cxnSp macro="">
      <xdr:nvCxnSpPr>
        <xdr:cNvPr id="499" name="直線コネクタ 498"/>
        <xdr:cNvCxnSpPr/>
      </xdr:nvCxnSpPr>
      <xdr:spPr>
        <a:xfrm flipV="1">
          <a:off x="19545300" y="64884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105410</xdr:rowOff>
    </xdr:from>
    <xdr:to>
      <xdr:col>98</xdr:col>
      <xdr:colOff>38100</xdr:colOff>
      <xdr:row>38</xdr:row>
      <xdr:rowOff>35560</xdr:rowOff>
    </xdr:to>
    <xdr:sp macro="" textlink="">
      <xdr:nvSpPr>
        <xdr:cNvPr id="500" name="楕円 499"/>
        <xdr:cNvSpPr/>
      </xdr:nvSpPr>
      <xdr:spPr>
        <a:xfrm>
          <a:off x="18605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151638</xdr:rowOff>
    </xdr:from>
    <xdr:to>
      <xdr:col>102</xdr:col>
      <xdr:colOff>114300</xdr:colOff>
      <xdr:row>37</xdr:row>
      <xdr:rowOff>156210</xdr:rowOff>
    </xdr:to>
    <xdr:cxnSp macro="">
      <xdr:nvCxnSpPr>
        <xdr:cNvPr id="501" name="直線コネクタ 500"/>
        <xdr:cNvCxnSpPr/>
      </xdr:nvCxnSpPr>
      <xdr:spPr>
        <a:xfrm flipV="1">
          <a:off x="18656300" y="64952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22115</xdr:rowOff>
    </xdr:from>
    <xdr:ext cx="469744" cy="259045"/>
    <xdr:sp macro="" textlink="">
      <xdr:nvSpPr>
        <xdr:cNvPr id="502" name="n_1aveValue【認定こども園・幼稚園・保育所】&#10;一人当たり面積"/>
        <xdr:cNvSpPr txBox="1"/>
      </xdr:nvSpPr>
      <xdr:spPr>
        <a:xfrm>
          <a:off x="21075727"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33545</xdr:rowOff>
    </xdr:from>
    <xdr:ext cx="469744" cy="259045"/>
    <xdr:sp macro="" textlink="">
      <xdr:nvSpPr>
        <xdr:cNvPr id="503" name="n_2aveValue【認定こども園・幼稚園・保育所】&#10;一人当たり面積"/>
        <xdr:cNvSpPr txBox="1"/>
      </xdr:nvSpPr>
      <xdr:spPr>
        <a:xfrm>
          <a:off x="201994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504" name="n_3ave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5" name="n_4aveValue【認定こども園・幼稚園・保育所】&#10;一人当たり面積"/>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31513</xdr:rowOff>
    </xdr:from>
    <xdr:ext cx="469744" cy="259045"/>
    <xdr:sp macro="" textlink="">
      <xdr:nvSpPr>
        <xdr:cNvPr id="506" name="n_1mainValue【認定こども園・幼稚園・保育所】&#10;一人当たり面積"/>
        <xdr:cNvSpPr txBox="1"/>
      </xdr:nvSpPr>
      <xdr:spPr>
        <a:xfrm>
          <a:off x="210757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40657</xdr:rowOff>
    </xdr:from>
    <xdr:ext cx="469744" cy="259045"/>
    <xdr:sp macro="" textlink="">
      <xdr:nvSpPr>
        <xdr:cNvPr id="507" name="n_2mainValue【認定こども園・幼稚園・保育所】&#10;一人当たり面積"/>
        <xdr:cNvSpPr txBox="1"/>
      </xdr:nvSpPr>
      <xdr:spPr>
        <a:xfrm>
          <a:off x="201994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22115</xdr:rowOff>
    </xdr:from>
    <xdr:ext cx="469744" cy="259045"/>
    <xdr:sp macro="" textlink="">
      <xdr:nvSpPr>
        <xdr:cNvPr id="508" name="n_3mainValue【認定こども園・幼稚園・保育所】&#10;一人当たり面積"/>
        <xdr:cNvSpPr txBox="1"/>
      </xdr:nvSpPr>
      <xdr:spPr>
        <a:xfrm>
          <a:off x="19310427"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52087</xdr:rowOff>
    </xdr:from>
    <xdr:ext cx="469744" cy="259045"/>
    <xdr:sp macro="" textlink="">
      <xdr:nvSpPr>
        <xdr:cNvPr id="509" name="n_4mainValue【認定こども園・幼稚園・保育所】&#10;一人当たり面積"/>
        <xdr:cNvSpPr txBox="1"/>
      </xdr:nvSpPr>
      <xdr:spPr>
        <a:xfrm>
          <a:off x="18421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8"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540" name="【学校施設】&#10;有形固定資産減価償却率平均値テキスト"/>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41" name="フローチャート: 判断 540"/>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2" name="フローチャート: 判断 541"/>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44" name="フローチャート: 判断 543"/>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5" name="フローチャート: 判断 544"/>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551" name="楕円 550"/>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552" name="【学校施設】&#10;有形固定資産減価償却率該当値テキスト"/>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70031</xdr:rowOff>
    </xdr:from>
    <xdr:to>
      <xdr:col>81</xdr:col>
      <xdr:colOff>101600</xdr:colOff>
      <xdr:row>62</xdr:row>
      <xdr:rowOff>181</xdr:rowOff>
    </xdr:to>
    <xdr:sp macro="" textlink="">
      <xdr:nvSpPr>
        <xdr:cNvPr id="553" name="楕円 552"/>
        <xdr:cNvSpPr/>
      </xdr:nvSpPr>
      <xdr:spPr>
        <a:xfrm>
          <a:off x="15430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120831</xdr:rowOff>
    </xdr:from>
    <xdr:to>
      <xdr:col>85</xdr:col>
      <xdr:colOff>127000</xdr:colOff>
      <xdr:row>61</xdr:row>
      <xdr:rowOff>148590</xdr:rowOff>
    </xdr:to>
    <xdr:cxnSp macro="">
      <xdr:nvCxnSpPr>
        <xdr:cNvPr id="554" name="直線コネクタ 553"/>
        <xdr:cNvCxnSpPr/>
      </xdr:nvCxnSpPr>
      <xdr:spPr>
        <a:xfrm>
          <a:off x="15481300" y="105792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555" name="楕円 554"/>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91440</xdr:rowOff>
    </xdr:from>
    <xdr:to>
      <xdr:col>81</xdr:col>
      <xdr:colOff>50800</xdr:colOff>
      <xdr:row>61</xdr:row>
      <xdr:rowOff>120831</xdr:rowOff>
    </xdr:to>
    <xdr:cxnSp macro="">
      <xdr:nvCxnSpPr>
        <xdr:cNvPr id="556" name="直線コネクタ 555"/>
        <xdr:cNvCxnSpPr/>
      </xdr:nvCxnSpPr>
      <xdr:spPr>
        <a:xfrm>
          <a:off x="14592300" y="105498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57" name="楕円 556"/>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91440</xdr:rowOff>
    </xdr:to>
    <xdr:cxnSp macro="">
      <xdr:nvCxnSpPr>
        <xdr:cNvPr id="558" name="直線コネクタ 557"/>
        <xdr:cNvCxnSpPr/>
      </xdr:nvCxnSpPr>
      <xdr:spPr>
        <a:xfrm>
          <a:off x="13703300" y="10527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128815</xdr:rowOff>
    </xdr:from>
    <xdr:to>
      <xdr:col>67</xdr:col>
      <xdr:colOff>101600</xdr:colOff>
      <xdr:row>61</xdr:row>
      <xdr:rowOff>58965</xdr:rowOff>
    </xdr:to>
    <xdr:sp macro="" textlink="">
      <xdr:nvSpPr>
        <xdr:cNvPr id="559" name="楕円 558"/>
        <xdr:cNvSpPr/>
      </xdr:nvSpPr>
      <xdr:spPr>
        <a:xfrm>
          <a:off x="12763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8165</xdr:rowOff>
    </xdr:from>
    <xdr:to>
      <xdr:col>71</xdr:col>
      <xdr:colOff>177800</xdr:colOff>
      <xdr:row>61</xdr:row>
      <xdr:rowOff>68580</xdr:rowOff>
    </xdr:to>
    <xdr:cxnSp macro="">
      <xdr:nvCxnSpPr>
        <xdr:cNvPr id="560" name="直線コネクタ 559"/>
        <xdr:cNvCxnSpPr/>
      </xdr:nvCxnSpPr>
      <xdr:spPr>
        <a:xfrm>
          <a:off x="12814300" y="10466615"/>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561" name="n_1aveValue【学校施設】&#10;有形固定資産減価償却率"/>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2"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63" name="n_3aveValue【学校施設】&#10;有形固定資産減価償却率"/>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64" name="n_4aveValue【学校施設】&#10;有形固定資産減価償却率"/>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162758</xdr:rowOff>
    </xdr:from>
    <xdr:ext cx="405111" cy="259045"/>
    <xdr:sp macro="" textlink="">
      <xdr:nvSpPr>
        <xdr:cNvPr id="565" name="n_1mainValue【学校施設】&#10;有形固定資産減価償却率"/>
        <xdr:cNvSpPr txBox="1"/>
      </xdr:nvSpPr>
      <xdr:spPr>
        <a:xfrm>
          <a:off x="152660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133367</xdr:rowOff>
    </xdr:from>
    <xdr:ext cx="405111" cy="259045"/>
    <xdr:sp macro="" textlink="">
      <xdr:nvSpPr>
        <xdr:cNvPr id="566" name="n_2mainValue【学校施設】&#10;有形固定資産減価償却率"/>
        <xdr:cNvSpPr txBox="1"/>
      </xdr:nvSpPr>
      <xdr:spPr>
        <a:xfrm>
          <a:off x="14389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567" name="n_3mainValue【学校施設】&#10;有形固定資産減価償却率"/>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50092</xdr:rowOff>
    </xdr:from>
    <xdr:ext cx="405111" cy="259045"/>
    <xdr:sp macro="" textlink="">
      <xdr:nvSpPr>
        <xdr:cNvPr id="568" name="n_4mainValue【学校施設】&#10;有形固定資産減価償却率"/>
        <xdr:cNvSpPr txBox="1"/>
      </xdr:nvSpPr>
      <xdr:spPr>
        <a:xfrm>
          <a:off x="12611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96"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98"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600" name="【学校施設】&#10;一人当たり面積平均値テキスト"/>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01" name="フローチャート: 判断 600"/>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02" name="フローチャート: 判断 601"/>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03" name="フローチャート: 判断 602"/>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04" name="フローチャート: 判断 603"/>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05" name="フローチャート: 判断 604"/>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49784</xdr:rowOff>
    </xdr:from>
    <xdr:to>
      <xdr:col>116</xdr:col>
      <xdr:colOff>114300</xdr:colOff>
      <xdr:row>63</xdr:row>
      <xdr:rowOff>151384</xdr:rowOff>
    </xdr:to>
    <xdr:sp macro="" textlink="">
      <xdr:nvSpPr>
        <xdr:cNvPr id="611" name="楕円 610"/>
        <xdr:cNvSpPr/>
      </xdr:nvSpPr>
      <xdr:spPr>
        <a:xfrm>
          <a:off x="221107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28211</xdr:rowOff>
    </xdr:from>
    <xdr:ext cx="469744" cy="259045"/>
    <xdr:sp macro="" textlink="">
      <xdr:nvSpPr>
        <xdr:cNvPr id="612" name="【学校施設】&#10;一人当たり面積該当値テキスト"/>
        <xdr:cNvSpPr txBox="1"/>
      </xdr:nvSpPr>
      <xdr:spPr>
        <a:xfrm>
          <a:off x="22199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613" name="楕円 612"/>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100584</xdr:rowOff>
    </xdr:from>
    <xdr:to>
      <xdr:col>116</xdr:col>
      <xdr:colOff>63500</xdr:colOff>
      <xdr:row>63</xdr:row>
      <xdr:rowOff>106135</xdr:rowOff>
    </xdr:to>
    <xdr:cxnSp macro="">
      <xdr:nvCxnSpPr>
        <xdr:cNvPr id="614" name="直線コネクタ 613"/>
        <xdr:cNvCxnSpPr/>
      </xdr:nvCxnSpPr>
      <xdr:spPr>
        <a:xfrm flipV="1">
          <a:off x="21323300" y="10901934"/>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61214</xdr:rowOff>
    </xdr:from>
    <xdr:to>
      <xdr:col>107</xdr:col>
      <xdr:colOff>101600</xdr:colOff>
      <xdr:row>63</xdr:row>
      <xdr:rowOff>162814</xdr:rowOff>
    </xdr:to>
    <xdr:sp macro="" textlink="">
      <xdr:nvSpPr>
        <xdr:cNvPr id="615" name="楕円 614"/>
        <xdr:cNvSpPr/>
      </xdr:nvSpPr>
      <xdr:spPr>
        <a:xfrm>
          <a:off x="20383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112014</xdr:rowOff>
    </xdr:to>
    <xdr:cxnSp macro="">
      <xdr:nvCxnSpPr>
        <xdr:cNvPr id="616" name="直線コネクタ 615"/>
        <xdr:cNvCxnSpPr/>
      </xdr:nvCxnSpPr>
      <xdr:spPr>
        <a:xfrm flipV="1">
          <a:off x="20434300" y="10907485"/>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68072</xdr:rowOff>
    </xdr:from>
    <xdr:to>
      <xdr:col>102</xdr:col>
      <xdr:colOff>165100</xdr:colOff>
      <xdr:row>63</xdr:row>
      <xdr:rowOff>169672</xdr:rowOff>
    </xdr:to>
    <xdr:sp macro="" textlink="">
      <xdr:nvSpPr>
        <xdr:cNvPr id="617" name="楕円 616"/>
        <xdr:cNvSpPr/>
      </xdr:nvSpPr>
      <xdr:spPr>
        <a:xfrm>
          <a:off x="19494500" y="108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112014</xdr:rowOff>
    </xdr:from>
    <xdr:to>
      <xdr:col>107</xdr:col>
      <xdr:colOff>50800</xdr:colOff>
      <xdr:row>63</xdr:row>
      <xdr:rowOff>118872</xdr:rowOff>
    </xdr:to>
    <xdr:cxnSp macro="">
      <xdr:nvCxnSpPr>
        <xdr:cNvPr id="618" name="直線コネクタ 617"/>
        <xdr:cNvCxnSpPr/>
      </xdr:nvCxnSpPr>
      <xdr:spPr>
        <a:xfrm flipV="1">
          <a:off x="19545300" y="1091336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72644</xdr:rowOff>
    </xdr:from>
    <xdr:to>
      <xdr:col>98</xdr:col>
      <xdr:colOff>38100</xdr:colOff>
      <xdr:row>64</xdr:row>
      <xdr:rowOff>2794</xdr:rowOff>
    </xdr:to>
    <xdr:sp macro="" textlink="">
      <xdr:nvSpPr>
        <xdr:cNvPr id="619" name="楕円 618"/>
        <xdr:cNvSpPr/>
      </xdr:nvSpPr>
      <xdr:spPr>
        <a:xfrm>
          <a:off x="186055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118872</xdr:rowOff>
    </xdr:from>
    <xdr:to>
      <xdr:col>102</xdr:col>
      <xdr:colOff>114300</xdr:colOff>
      <xdr:row>63</xdr:row>
      <xdr:rowOff>123444</xdr:rowOff>
    </xdr:to>
    <xdr:cxnSp macro="">
      <xdr:nvCxnSpPr>
        <xdr:cNvPr id="620" name="直線コネクタ 619"/>
        <xdr:cNvCxnSpPr/>
      </xdr:nvCxnSpPr>
      <xdr:spPr>
        <a:xfrm flipV="1">
          <a:off x="18656300" y="109202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621" name="n_1aveValue【学校施設】&#10;一人当たり面積"/>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622" name="n_2aveValue【学校施設】&#10;一人当たり面積"/>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623" name="n_3aveValue【学校施設】&#10;一人当たり面積"/>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624" name="n_4aveValue【学校施設】&#10;一人当たり面積"/>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625" name="n_1mainValue【学校施設】&#10;一人当たり面積"/>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153941</xdr:rowOff>
    </xdr:from>
    <xdr:ext cx="469744" cy="259045"/>
    <xdr:sp macro="" textlink="">
      <xdr:nvSpPr>
        <xdr:cNvPr id="626" name="n_2mainValue【学校施設】&#10;一人当たり面積"/>
        <xdr:cNvSpPr txBox="1"/>
      </xdr:nvSpPr>
      <xdr:spPr>
        <a:xfrm>
          <a:off x="20199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160799</xdr:rowOff>
    </xdr:from>
    <xdr:ext cx="469744" cy="259045"/>
    <xdr:sp macro="" textlink="">
      <xdr:nvSpPr>
        <xdr:cNvPr id="627" name="n_3mainValue【学校施設】&#10;一人当たり面積"/>
        <xdr:cNvSpPr txBox="1"/>
      </xdr:nvSpPr>
      <xdr:spPr>
        <a:xfrm>
          <a:off x="19310427" y="1096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165371</xdr:rowOff>
    </xdr:from>
    <xdr:ext cx="469744" cy="259045"/>
    <xdr:sp macro="" textlink="">
      <xdr:nvSpPr>
        <xdr:cNvPr id="628" name="n_4mainValue【学校施設】&#10;一人当たり面積"/>
        <xdr:cNvSpPr txBox="1"/>
      </xdr:nvSpPr>
      <xdr:spPr>
        <a:xfrm>
          <a:off x="18421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7" name="テキスト ボックス 6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5" name="テキスト ボックス 66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8" name="直線コネクタ 66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9"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70" name="直線コネクタ 66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1"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2" name="直線コネクタ 67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673" name="【公民館】&#10;有形固定資産減価償却率平均値テキスト"/>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74" name="フローチャート: 判断 673"/>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675" name="フローチャート: 判断 674"/>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77" name="フローチャート: 判断 676"/>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678" name="フローチャート: 判断 677"/>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31750</xdr:rowOff>
    </xdr:from>
    <xdr:to>
      <xdr:col>85</xdr:col>
      <xdr:colOff>177800</xdr:colOff>
      <xdr:row>105</xdr:row>
      <xdr:rowOff>133350</xdr:rowOff>
    </xdr:to>
    <xdr:sp macro="" textlink="">
      <xdr:nvSpPr>
        <xdr:cNvPr id="684" name="楕円 683"/>
        <xdr:cNvSpPr/>
      </xdr:nvSpPr>
      <xdr:spPr>
        <a:xfrm>
          <a:off x="162687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10177</xdr:rowOff>
    </xdr:from>
    <xdr:ext cx="405111" cy="259045"/>
    <xdr:sp macro="" textlink="">
      <xdr:nvSpPr>
        <xdr:cNvPr id="685" name="【公民館】&#10;有形固定資産減価償却率該当値テキスト"/>
        <xdr:cNvSpPr txBox="1"/>
      </xdr:nvSpPr>
      <xdr:spPr>
        <a:xfrm>
          <a:off x="16357600"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xdr:rowOff>
    </xdr:from>
    <xdr:to>
      <xdr:col>81</xdr:col>
      <xdr:colOff>101600</xdr:colOff>
      <xdr:row>105</xdr:row>
      <xdr:rowOff>107950</xdr:rowOff>
    </xdr:to>
    <xdr:sp macro="" textlink="">
      <xdr:nvSpPr>
        <xdr:cNvPr id="686" name="楕円 685"/>
        <xdr:cNvSpPr/>
      </xdr:nvSpPr>
      <xdr:spPr>
        <a:xfrm>
          <a:off x="1543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57150</xdr:rowOff>
    </xdr:from>
    <xdr:to>
      <xdr:col>85</xdr:col>
      <xdr:colOff>127000</xdr:colOff>
      <xdr:row>105</xdr:row>
      <xdr:rowOff>82550</xdr:rowOff>
    </xdr:to>
    <xdr:cxnSp macro="">
      <xdr:nvCxnSpPr>
        <xdr:cNvPr id="687" name="直線コネクタ 686"/>
        <xdr:cNvCxnSpPr/>
      </xdr:nvCxnSpPr>
      <xdr:spPr>
        <a:xfrm>
          <a:off x="15481300" y="18059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152400</xdr:rowOff>
    </xdr:from>
    <xdr:to>
      <xdr:col>76</xdr:col>
      <xdr:colOff>165100</xdr:colOff>
      <xdr:row>105</xdr:row>
      <xdr:rowOff>82550</xdr:rowOff>
    </xdr:to>
    <xdr:sp macro="" textlink="">
      <xdr:nvSpPr>
        <xdr:cNvPr id="688" name="楕円 687"/>
        <xdr:cNvSpPr/>
      </xdr:nvSpPr>
      <xdr:spPr>
        <a:xfrm>
          <a:off x="14541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31750</xdr:rowOff>
    </xdr:from>
    <xdr:to>
      <xdr:col>81</xdr:col>
      <xdr:colOff>50800</xdr:colOff>
      <xdr:row>105</xdr:row>
      <xdr:rowOff>57150</xdr:rowOff>
    </xdr:to>
    <xdr:cxnSp macro="">
      <xdr:nvCxnSpPr>
        <xdr:cNvPr id="689" name="直線コネクタ 688"/>
        <xdr:cNvCxnSpPr/>
      </xdr:nvCxnSpPr>
      <xdr:spPr>
        <a:xfrm>
          <a:off x="14592300" y="1803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127000</xdr:rowOff>
    </xdr:from>
    <xdr:to>
      <xdr:col>72</xdr:col>
      <xdr:colOff>38100</xdr:colOff>
      <xdr:row>105</xdr:row>
      <xdr:rowOff>57150</xdr:rowOff>
    </xdr:to>
    <xdr:sp macro="" textlink="">
      <xdr:nvSpPr>
        <xdr:cNvPr id="690" name="楕円 689"/>
        <xdr:cNvSpPr/>
      </xdr:nvSpPr>
      <xdr:spPr>
        <a:xfrm>
          <a:off x="13652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6350</xdr:rowOff>
    </xdr:from>
    <xdr:to>
      <xdr:col>76</xdr:col>
      <xdr:colOff>114300</xdr:colOff>
      <xdr:row>105</xdr:row>
      <xdr:rowOff>31750</xdr:rowOff>
    </xdr:to>
    <xdr:cxnSp macro="">
      <xdr:nvCxnSpPr>
        <xdr:cNvPr id="691" name="直線コネクタ 690"/>
        <xdr:cNvCxnSpPr/>
      </xdr:nvCxnSpPr>
      <xdr:spPr>
        <a:xfrm>
          <a:off x="13703300" y="1800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76200</xdr:rowOff>
    </xdr:from>
    <xdr:to>
      <xdr:col>67</xdr:col>
      <xdr:colOff>101600</xdr:colOff>
      <xdr:row>105</xdr:row>
      <xdr:rowOff>6350</xdr:rowOff>
    </xdr:to>
    <xdr:sp macro="" textlink="">
      <xdr:nvSpPr>
        <xdr:cNvPr id="692" name="楕円 691"/>
        <xdr:cNvSpPr/>
      </xdr:nvSpPr>
      <xdr:spPr>
        <a:xfrm>
          <a:off x="12763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127000</xdr:rowOff>
    </xdr:from>
    <xdr:to>
      <xdr:col>71</xdr:col>
      <xdr:colOff>177800</xdr:colOff>
      <xdr:row>105</xdr:row>
      <xdr:rowOff>6350</xdr:rowOff>
    </xdr:to>
    <xdr:cxnSp macro="">
      <xdr:nvCxnSpPr>
        <xdr:cNvPr id="693" name="直線コネクタ 692"/>
        <xdr:cNvCxnSpPr/>
      </xdr:nvCxnSpPr>
      <xdr:spPr>
        <a:xfrm>
          <a:off x="12814300" y="1795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92727</xdr:rowOff>
    </xdr:from>
    <xdr:ext cx="405111" cy="259045"/>
    <xdr:sp macro="" textlink="">
      <xdr:nvSpPr>
        <xdr:cNvPr id="694" name="n_1aveValue【公民館】&#10;有形固定資産減価償却率"/>
        <xdr:cNvSpPr txBox="1"/>
      </xdr:nvSpPr>
      <xdr:spPr>
        <a:xfrm>
          <a:off x="15266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95" name="n_2aveValue【公民館】&#10;有形固定資産減価償却率"/>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696" name="n_3aveValue【公民館】&#10;有形固定資産減価償却率"/>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697" name="n_4aveValue【公民館】&#10;有形固定資産減価償却率"/>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99077</xdr:rowOff>
    </xdr:from>
    <xdr:ext cx="405111" cy="259045"/>
    <xdr:sp macro="" textlink="">
      <xdr:nvSpPr>
        <xdr:cNvPr id="698" name="n_1mainValue【公民館】&#10;有形固定資産減価償却率"/>
        <xdr:cNvSpPr txBox="1"/>
      </xdr:nvSpPr>
      <xdr:spPr>
        <a:xfrm>
          <a:off x="152660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73677</xdr:rowOff>
    </xdr:from>
    <xdr:ext cx="405111" cy="259045"/>
    <xdr:sp macro="" textlink="">
      <xdr:nvSpPr>
        <xdr:cNvPr id="699" name="n_2mainValue【公民館】&#10;有形固定資産減価償却率"/>
        <xdr:cNvSpPr txBox="1"/>
      </xdr:nvSpPr>
      <xdr:spPr>
        <a:xfrm>
          <a:off x="14389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48277</xdr:rowOff>
    </xdr:from>
    <xdr:ext cx="405111" cy="259045"/>
    <xdr:sp macro="" textlink="">
      <xdr:nvSpPr>
        <xdr:cNvPr id="700" name="n_3mainValue【公民館】&#10;有形固定資産減価償却率"/>
        <xdr:cNvSpPr txBox="1"/>
      </xdr:nvSpPr>
      <xdr:spPr>
        <a:xfrm>
          <a:off x="13500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168927</xdr:rowOff>
    </xdr:from>
    <xdr:ext cx="405111" cy="259045"/>
    <xdr:sp macro="" textlink="">
      <xdr:nvSpPr>
        <xdr:cNvPr id="701" name="n_4mainValue【公民館】&#10;有形固定資産減価償却率"/>
        <xdr:cNvSpPr txBox="1"/>
      </xdr:nvSpPr>
      <xdr:spPr>
        <a:xfrm>
          <a:off x="12611744"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727" name="直線コネクタ 726"/>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9" name="直線コネクタ 72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730" name="【公民館】&#10;一人当たり面積最大値テキスト"/>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731" name="直線コネクタ 730"/>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32"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33" name="フローチャート: 判断 732"/>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34" name="フローチャート: 判断 733"/>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35" name="フローチャート: 判断 734"/>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36" name="フローチャート: 判断 735"/>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737" name="フローチャート: 判断 736"/>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165826</xdr:rowOff>
    </xdr:from>
    <xdr:to>
      <xdr:col>116</xdr:col>
      <xdr:colOff>114300</xdr:colOff>
      <xdr:row>108</xdr:row>
      <xdr:rowOff>95976</xdr:rowOff>
    </xdr:to>
    <xdr:sp macro="" textlink="">
      <xdr:nvSpPr>
        <xdr:cNvPr id="743" name="楕円 742"/>
        <xdr:cNvSpPr/>
      </xdr:nvSpPr>
      <xdr:spPr>
        <a:xfrm>
          <a:off x="221107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144253</xdr:rowOff>
    </xdr:from>
    <xdr:ext cx="469744" cy="259045"/>
    <xdr:sp macro="" textlink="">
      <xdr:nvSpPr>
        <xdr:cNvPr id="744" name="【公民館】&#10;一人当たり面積該当値テキスト"/>
        <xdr:cNvSpPr txBox="1"/>
      </xdr:nvSpPr>
      <xdr:spPr>
        <a:xfrm>
          <a:off x="22199600"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745" name="楕円 744"/>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45176</xdr:rowOff>
    </xdr:from>
    <xdr:to>
      <xdr:col>116</xdr:col>
      <xdr:colOff>63500</xdr:colOff>
      <xdr:row>108</xdr:row>
      <xdr:rowOff>46808</xdr:rowOff>
    </xdr:to>
    <xdr:cxnSp macro="">
      <xdr:nvCxnSpPr>
        <xdr:cNvPr id="746" name="直線コネクタ 745"/>
        <xdr:cNvCxnSpPr/>
      </xdr:nvCxnSpPr>
      <xdr:spPr>
        <a:xfrm flipV="1">
          <a:off x="21323300" y="1856177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169092</xdr:rowOff>
    </xdr:from>
    <xdr:to>
      <xdr:col>107</xdr:col>
      <xdr:colOff>101600</xdr:colOff>
      <xdr:row>108</xdr:row>
      <xdr:rowOff>99242</xdr:rowOff>
    </xdr:to>
    <xdr:sp macro="" textlink="">
      <xdr:nvSpPr>
        <xdr:cNvPr id="747" name="楕円 746"/>
        <xdr:cNvSpPr/>
      </xdr:nvSpPr>
      <xdr:spPr>
        <a:xfrm>
          <a:off x="20383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48442</xdr:rowOff>
    </xdr:to>
    <xdr:cxnSp macro="">
      <xdr:nvCxnSpPr>
        <xdr:cNvPr id="748" name="直線コネクタ 747"/>
        <xdr:cNvCxnSpPr/>
      </xdr:nvCxnSpPr>
      <xdr:spPr>
        <a:xfrm flipV="1">
          <a:off x="20434300" y="1856340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170724</xdr:rowOff>
    </xdr:from>
    <xdr:to>
      <xdr:col>102</xdr:col>
      <xdr:colOff>165100</xdr:colOff>
      <xdr:row>108</xdr:row>
      <xdr:rowOff>100874</xdr:rowOff>
    </xdr:to>
    <xdr:sp macro="" textlink="">
      <xdr:nvSpPr>
        <xdr:cNvPr id="749" name="楕円 748"/>
        <xdr:cNvSpPr/>
      </xdr:nvSpPr>
      <xdr:spPr>
        <a:xfrm>
          <a:off x="19494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48442</xdr:rowOff>
    </xdr:from>
    <xdr:to>
      <xdr:col>107</xdr:col>
      <xdr:colOff>50800</xdr:colOff>
      <xdr:row>108</xdr:row>
      <xdr:rowOff>50074</xdr:rowOff>
    </xdr:to>
    <xdr:cxnSp macro="">
      <xdr:nvCxnSpPr>
        <xdr:cNvPr id="750" name="直線コネクタ 749"/>
        <xdr:cNvCxnSpPr/>
      </xdr:nvCxnSpPr>
      <xdr:spPr>
        <a:xfrm flipV="1">
          <a:off x="19545300" y="185650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907</xdr:rowOff>
    </xdr:from>
    <xdr:to>
      <xdr:col>98</xdr:col>
      <xdr:colOff>38100</xdr:colOff>
      <xdr:row>108</xdr:row>
      <xdr:rowOff>102507</xdr:rowOff>
    </xdr:to>
    <xdr:sp macro="" textlink="">
      <xdr:nvSpPr>
        <xdr:cNvPr id="751" name="楕円 750"/>
        <xdr:cNvSpPr/>
      </xdr:nvSpPr>
      <xdr:spPr>
        <a:xfrm>
          <a:off x="18605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50074</xdr:rowOff>
    </xdr:from>
    <xdr:to>
      <xdr:col>102</xdr:col>
      <xdr:colOff>114300</xdr:colOff>
      <xdr:row>108</xdr:row>
      <xdr:rowOff>51707</xdr:rowOff>
    </xdr:to>
    <xdr:cxnSp macro="">
      <xdr:nvCxnSpPr>
        <xdr:cNvPr id="752" name="直線コネクタ 751"/>
        <xdr:cNvCxnSpPr/>
      </xdr:nvCxnSpPr>
      <xdr:spPr>
        <a:xfrm flipV="1">
          <a:off x="18656300" y="185666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753"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754" name="n_2aveValue【公民館】&#10;一人当たり面積"/>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755" name="n_3aveValue【公民館】&#10;一人当たり面積"/>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756" name="n_4aveValue【公民館】&#10;一人当たり面積"/>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757" name="n_1mainValue【公民館】&#10;一人当たり面積"/>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90369</xdr:rowOff>
    </xdr:from>
    <xdr:ext cx="469744" cy="259045"/>
    <xdr:sp macro="" textlink="">
      <xdr:nvSpPr>
        <xdr:cNvPr id="758" name="n_2mainValue【公民館】&#10;一人当たり面積"/>
        <xdr:cNvSpPr txBox="1"/>
      </xdr:nvSpPr>
      <xdr:spPr>
        <a:xfrm>
          <a:off x="20199427" y="186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92001</xdr:rowOff>
    </xdr:from>
    <xdr:ext cx="469744" cy="259045"/>
    <xdr:sp macro="" textlink="">
      <xdr:nvSpPr>
        <xdr:cNvPr id="759" name="n_3mainValue【公民館】&#10;一人当たり面積"/>
        <xdr:cNvSpPr txBox="1"/>
      </xdr:nvSpPr>
      <xdr:spPr>
        <a:xfrm>
          <a:off x="19310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93634</xdr:rowOff>
    </xdr:from>
    <xdr:ext cx="469744" cy="259045"/>
    <xdr:sp macro="" textlink="">
      <xdr:nvSpPr>
        <xdr:cNvPr id="760" name="n_4mainValue【公民館】&#10;一人当たり面積"/>
        <xdr:cNvSpPr txBox="1"/>
      </xdr:nvSpPr>
      <xdr:spPr>
        <a:xfrm>
          <a:off x="184214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学校施設、公民館については、一人当たりの施設量が類似団体を下回っているにもかかわらず、有形固定資産減価償却率は類似団体を上回っている。個別施設計画に基づき維持管理経費に留意しつつ、老朽化した施設の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
11,826
34.58
4,855,744
4,556,680
193,799
3,183,503
3,672,093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73" name="直線コネクタ 72"/>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76"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77" name="直線コネクタ 76"/>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78" name="【体育館・プー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79" name="フローチャート: 判断 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80" name="フローチャート: 判断 79"/>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82" name="フローチャート: 判断 81"/>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83" name="フローチャート: 判断 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10160</xdr:rowOff>
    </xdr:from>
    <xdr:to>
      <xdr:col>24</xdr:col>
      <xdr:colOff>114300</xdr:colOff>
      <xdr:row>63</xdr:row>
      <xdr:rowOff>111760</xdr:rowOff>
    </xdr:to>
    <xdr:sp macro="" textlink="">
      <xdr:nvSpPr>
        <xdr:cNvPr id="89" name="楕円 88"/>
        <xdr:cNvSpPr/>
      </xdr:nvSpPr>
      <xdr:spPr>
        <a:xfrm>
          <a:off x="4584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160037</xdr:rowOff>
    </xdr:from>
    <xdr:ext cx="405111" cy="259045"/>
    <xdr:sp macro="" textlink="">
      <xdr:nvSpPr>
        <xdr:cNvPr id="90" name="【体育館・プール】&#10;有形固定資産減価償却率該当値テキスト"/>
        <xdr:cNvSpPr txBox="1"/>
      </xdr:nvSpPr>
      <xdr:spPr>
        <a:xfrm>
          <a:off x="4673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116840</xdr:rowOff>
    </xdr:from>
    <xdr:to>
      <xdr:col>20</xdr:col>
      <xdr:colOff>38100</xdr:colOff>
      <xdr:row>63</xdr:row>
      <xdr:rowOff>46990</xdr:rowOff>
    </xdr:to>
    <xdr:sp macro="" textlink="">
      <xdr:nvSpPr>
        <xdr:cNvPr id="91" name="楕円 90"/>
        <xdr:cNvSpPr/>
      </xdr:nvSpPr>
      <xdr:spPr>
        <a:xfrm>
          <a:off x="3746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167640</xdr:rowOff>
    </xdr:from>
    <xdr:to>
      <xdr:col>24</xdr:col>
      <xdr:colOff>63500</xdr:colOff>
      <xdr:row>63</xdr:row>
      <xdr:rowOff>60960</xdr:rowOff>
    </xdr:to>
    <xdr:cxnSp macro="">
      <xdr:nvCxnSpPr>
        <xdr:cNvPr id="92" name="直線コネクタ 91"/>
        <xdr:cNvCxnSpPr/>
      </xdr:nvCxnSpPr>
      <xdr:spPr>
        <a:xfrm>
          <a:off x="3797300" y="107975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52070</xdr:rowOff>
    </xdr:from>
    <xdr:to>
      <xdr:col>15</xdr:col>
      <xdr:colOff>101600</xdr:colOff>
      <xdr:row>62</xdr:row>
      <xdr:rowOff>153670</xdr:rowOff>
    </xdr:to>
    <xdr:sp macro="" textlink="">
      <xdr:nvSpPr>
        <xdr:cNvPr id="93" name="楕円 92"/>
        <xdr:cNvSpPr/>
      </xdr:nvSpPr>
      <xdr:spPr>
        <a:xfrm>
          <a:off x="2857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102870</xdr:rowOff>
    </xdr:from>
    <xdr:to>
      <xdr:col>19</xdr:col>
      <xdr:colOff>177800</xdr:colOff>
      <xdr:row>62</xdr:row>
      <xdr:rowOff>167640</xdr:rowOff>
    </xdr:to>
    <xdr:cxnSp macro="">
      <xdr:nvCxnSpPr>
        <xdr:cNvPr id="94" name="直線コネクタ 93"/>
        <xdr:cNvCxnSpPr/>
      </xdr:nvCxnSpPr>
      <xdr:spPr>
        <a:xfrm>
          <a:off x="2908300" y="107327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158750</xdr:rowOff>
    </xdr:from>
    <xdr:to>
      <xdr:col>10</xdr:col>
      <xdr:colOff>165100</xdr:colOff>
      <xdr:row>62</xdr:row>
      <xdr:rowOff>88900</xdr:rowOff>
    </xdr:to>
    <xdr:sp macro="" textlink="">
      <xdr:nvSpPr>
        <xdr:cNvPr id="95" name="楕円 94"/>
        <xdr:cNvSpPr/>
      </xdr:nvSpPr>
      <xdr:spPr>
        <a:xfrm>
          <a:off x="196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38100</xdr:rowOff>
    </xdr:from>
    <xdr:to>
      <xdr:col>15</xdr:col>
      <xdr:colOff>50800</xdr:colOff>
      <xdr:row>62</xdr:row>
      <xdr:rowOff>102870</xdr:rowOff>
    </xdr:to>
    <xdr:cxnSp macro="">
      <xdr:nvCxnSpPr>
        <xdr:cNvPr id="96" name="直線コネクタ 95"/>
        <xdr:cNvCxnSpPr/>
      </xdr:nvCxnSpPr>
      <xdr:spPr>
        <a:xfrm>
          <a:off x="2019300" y="106680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48260</xdr:rowOff>
    </xdr:from>
    <xdr:to>
      <xdr:col>6</xdr:col>
      <xdr:colOff>38100</xdr:colOff>
      <xdr:row>61</xdr:row>
      <xdr:rowOff>149860</xdr:rowOff>
    </xdr:to>
    <xdr:sp macro="" textlink="">
      <xdr:nvSpPr>
        <xdr:cNvPr id="97" name="楕円 96"/>
        <xdr:cNvSpPr/>
      </xdr:nvSpPr>
      <xdr:spPr>
        <a:xfrm>
          <a:off x="1079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99060</xdr:rowOff>
    </xdr:from>
    <xdr:to>
      <xdr:col>10</xdr:col>
      <xdr:colOff>114300</xdr:colOff>
      <xdr:row>62</xdr:row>
      <xdr:rowOff>38100</xdr:rowOff>
    </xdr:to>
    <xdr:cxnSp macro="">
      <xdr:nvCxnSpPr>
        <xdr:cNvPr id="98" name="直線コネクタ 97"/>
        <xdr:cNvCxnSpPr/>
      </xdr:nvCxnSpPr>
      <xdr:spPr>
        <a:xfrm>
          <a:off x="1130300" y="1055751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99"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00"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101" name="n_3aveValue【体育館・プール】&#10;有形固定資産減価償却率"/>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02" name="n_4aveValue【体育館・プー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38117</xdr:rowOff>
    </xdr:from>
    <xdr:ext cx="405111" cy="259045"/>
    <xdr:sp macro="" textlink="">
      <xdr:nvSpPr>
        <xdr:cNvPr id="103" name="n_1mainValue【体育館・プール】&#10;有形固定資産減価償却率"/>
        <xdr:cNvSpPr txBox="1"/>
      </xdr:nvSpPr>
      <xdr:spPr>
        <a:xfrm>
          <a:off x="35820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144797</xdr:rowOff>
    </xdr:from>
    <xdr:ext cx="405111" cy="259045"/>
    <xdr:sp macro="" textlink="">
      <xdr:nvSpPr>
        <xdr:cNvPr id="104" name="n_2mainValue【体育館・プール】&#10;有形固定資産減価償却率"/>
        <xdr:cNvSpPr txBox="1"/>
      </xdr:nvSpPr>
      <xdr:spPr>
        <a:xfrm>
          <a:off x="2705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80027</xdr:rowOff>
    </xdr:from>
    <xdr:ext cx="405111" cy="259045"/>
    <xdr:sp macro="" textlink="">
      <xdr:nvSpPr>
        <xdr:cNvPr id="105" name="n_3mainValue【体育館・プール】&#10;有形固定資産減価償却率"/>
        <xdr:cNvSpPr txBox="1"/>
      </xdr:nvSpPr>
      <xdr:spPr>
        <a:xfrm>
          <a:off x="1816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140987</xdr:rowOff>
    </xdr:from>
    <xdr:ext cx="405111" cy="259045"/>
    <xdr:sp macro="" textlink="">
      <xdr:nvSpPr>
        <xdr:cNvPr id="106" name="n_4mainValue【体育館・プール】&#10;有形固定資産減価償却率"/>
        <xdr:cNvSpPr txBox="1"/>
      </xdr:nvSpPr>
      <xdr:spPr>
        <a:xfrm>
          <a:off x="927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132" name="直線コネクタ 131"/>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133"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34" name="直線コネクタ 133"/>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135"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136" name="直線コネクタ 135"/>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137" name="【体育館・プール】&#10;一人当たり面積平均値テキスト"/>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38" name="フローチャート: 判断 137"/>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9" name="フローチャート: 判断 138"/>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140" name="フローチャート: 判断 139"/>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141" name="フローチャート: 判断 140"/>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142" name="フローチャート: 判断 141"/>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80373</xdr:rowOff>
    </xdr:from>
    <xdr:to>
      <xdr:col>55</xdr:col>
      <xdr:colOff>50800</xdr:colOff>
      <xdr:row>64</xdr:row>
      <xdr:rowOff>10523</xdr:rowOff>
    </xdr:to>
    <xdr:sp macro="" textlink="">
      <xdr:nvSpPr>
        <xdr:cNvPr id="148" name="楕円 147"/>
        <xdr:cNvSpPr/>
      </xdr:nvSpPr>
      <xdr:spPr>
        <a:xfrm>
          <a:off x="10426700" y="10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58800</xdr:rowOff>
    </xdr:from>
    <xdr:ext cx="469744" cy="259045"/>
    <xdr:sp macro="" textlink="">
      <xdr:nvSpPr>
        <xdr:cNvPr id="149" name="【体育館・プール】&#10;一人当たり面積該当値テキスト"/>
        <xdr:cNvSpPr txBox="1"/>
      </xdr:nvSpPr>
      <xdr:spPr>
        <a:xfrm>
          <a:off x="10515600" y="108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81462</xdr:rowOff>
    </xdr:from>
    <xdr:to>
      <xdr:col>50</xdr:col>
      <xdr:colOff>165100</xdr:colOff>
      <xdr:row>64</xdr:row>
      <xdr:rowOff>11612</xdr:rowOff>
    </xdr:to>
    <xdr:sp macro="" textlink="">
      <xdr:nvSpPr>
        <xdr:cNvPr id="150" name="楕円 149"/>
        <xdr:cNvSpPr/>
      </xdr:nvSpPr>
      <xdr:spPr>
        <a:xfrm>
          <a:off x="9588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131173</xdr:rowOff>
    </xdr:from>
    <xdr:to>
      <xdr:col>55</xdr:col>
      <xdr:colOff>0</xdr:colOff>
      <xdr:row>63</xdr:row>
      <xdr:rowOff>132262</xdr:rowOff>
    </xdr:to>
    <xdr:cxnSp macro="">
      <xdr:nvCxnSpPr>
        <xdr:cNvPr id="151" name="直線コネクタ 150"/>
        <xdr:cNvCxnSpPr/>
      </xdr:nvCxnSpPr>
      <xdr:spPr>
        <a:xfrm flipV="1">
          <a:off x="9639300" y="10932523"/>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83638</xdr:rowOff>
    </xdr:from>
    <xdr:to>
      <xdr:col>46</xdr:col>
      <xdr:colOff>38100</xdr:colOff>
      <xdr:row>64</xdr:row>
      <xdr:rowOff>13788</xdr:rowOff>
    </xdr:to>
    <xdr:sp macro="" textlink="">
      <xdr:nvSpPr>
        <xdr:cNvPr id="152" name="楕円 151"/>
        <xdr:cNvSpPr/>
      </xdr:nvSpPr>
      <xdr:spPr>
        <a:xfrm>
          <a:off x="8699500" y="108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132262</xdr:rowOff>
    </xdr:from>
    <xdr:to>
      <xdr:col>50</xdr:col>
      <xdr:colOff>114300</xdr:colOff>
      <xdr:row>63</xdr:row>
      <xdr:rowOff>134438</xdr:rowOff>
    </xdr:to>
    <xdr:cxnSp macro="">
      <xdr:nvCxnSpPr>
        <xdr:cNvPr id="153" name="直線コネクタ 152"/>
        <xdr:cNvCxnSpPr/>
      </xdr:nvCxnSpPr>
      <xdr:spPr>
        <a:xfrm flipV="1">
          <a:off x="8750300" y="10933612"/>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85816</xdr:rowOff>
    </xdr:from>
    <xdr:to>
      <xdr:col>41</xdr:col>
      <xdr:colOff>101600</xdr:colOff>
      <xdr:row>64</xdr:row>
      <xdr:rowOff>15966</xdr:rowOff>
    </xdr:to>
    <xdr:sp macro="" textlink="">
      <xdr:nvSpPr>
        <xdr:cNvPr id="154" name="楕円 153"/>
        <xdr:cNvSpPr/>
      </xdr:nvSpPr>
      <xdr:spPr>
        <a:xfrm>
          <a:off x="7810500" y="108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134438</xdr:rowOff>
    </xdr:from>
    <xdr:to>
      <xdr:col>45</xdr:col>
      <xdr:colOff>177800</xdr:colOff>
      <xdr:row>63</xdr:row>
      <xdr:rowOff>136616</xdr:rowOff>
    </xdr:to>
    <xdr:cxnSp macro="">
      <xdr:nvCxnSpPr>
        <xdr:cNvPr id="155" name="直線コネクタ 154"/>
        <xdr:cNvCxnSpPr/>
      </xdr:nvCxnSpPr>
      <xdr:spPr>
        <a:xfrm flipV="1">
          <a:off x="7861300" y="1093578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165826</xdr:rowOff>
    </xdr:from>
    <xdr:to>
      <xdr:col>36</xdr:col>
      <xdr:colOff>165100</xdr:colOff>
      <xdr:row>63</xdr:row>
      <xdr:rowOff>95976</xdr:rowOff>
    </xdr:to>
    <xdr:sp macro="" textlink="">
      <xdr:nvSpPr>
        <xdr:cNvPr id="156" name="楕円 155"/>
        <xdr:cNvSpPr/>
      </xdr:nvSpPr>
      <xdr:spPr>
        <a:xfrm>
          <a:off x="6921500" y="1079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45176</xdr:rowOff>
    </xdr:from>
    <xdr:to>
      <xdr:col>41</xdr:col>
      <xdr:colOff>50800</xdr:colOff>
      <xdr:row>63</xdr:row>
      <xdr:rowOff>136616</xdr:rowOff>
    </xdr:to>
    <xdr:cxnSp macro="">
      <xdr:nvCxnSpPr>
        <xdr:cNvPr id="157" name="直線コネクタ 156"/>
        <xdr:cNvCxnSpPr/>
      </xdr:nvCxnSpPr>
      <xdr:spPr>
        <a:xfrm>
          <a:off x="6972300" y="1084652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158"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159"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160" name="n_3aveValue【体育館・プール】&#10;一人当たり面積"/>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161" name="n_4aveValue【体育館・プール】&#10;一人当たり面積"/>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2739</xdr:rowOff>
    </xdr:from>
    <xdr:ext cx="469744" cy="259045"/>
    <xdr:sp macro="" textlink="">
      <xdr:nvSpPr>
        <xdr:cNvPr id="162" name="n_1mainValue【体育館・プール】&#10;一人当たり面積"/>
        <xdr:cNvSpPr txBox="1"/>
      </xdr:nvSpPr>
      <xdr:spPr>
        <a:xfrm>
          <a:off x="93917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4915</xdr:rowOff>
    </xdr:from>
    <xdr:ext cx="469744" cy="259045"/>
    <xdr:sp macro="" textlink="">
      <xdr:nvSpPr>
        <xdr:cNvPr id="163" name="n_2mainValue【体育館・プール】&#10;一人当たり面積"/>
        <xdr:cNvSpPr txBox="1"/>
      </xdr:nvSpPr>
      <xdr:spPr>
        <a:xfrm>
          <a:off x="8515427" y="1097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7093</xdr:rowOff>
    </xdr:from>
    <xdr:ext cx="469744" cy="259045"/>
    <xdr:sp macro="" textlink="">
      <xdr:nvSpPr>
        <xdr:cNvPr id="164" name="n_3mainValue【体育館・プール】&#10;一人当たり面積"/>
        <xdr:cNvSpPr txBox="1"/>
      </xdr:nvSpPr>
      <xdr:spPr>
        <a:xfrm>
          <a:off x="7626427"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87103</xdr:rowOff>
    </xdr:from>
    <xdr:ext cx="469744" cy="259045"/>
    <xdr:sp macro="" textlink="">
      <xdr:nvSpPr>
        <xdr:cNvPr id="165" name="n_4mainValue【体育館・プール】&#10;一人当たり面積"/>
        <xdr:cNvSpPr txBox="1"/>
      </xdr:nvSpPr>
      <xdr:spPr>
        <a:xfrm>
          <a:off x="6737427" y="1088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190" name="直線コネクタ 189"/>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193"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194" name="直線コネクタ 193"/>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195"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96" name="フローチャート: 判断 195"/>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197" name="フローチャート: 判断 196"/>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198" name="フローチャート: 判断 197"/>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199" name="フローチャート: 判断 198"/>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00" name="フローチャート: 判断 199"/>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31114</xdr:rowOff>
    </xdr:from>
    <xdr:to>
      <xdr:col>24</xdr:col>
      <xdr:colOff>114300</xdr:colOff>
      <xdr:row>86</xdr:row>
      <xdr:rowOff>132714</xdr:rowOff>
    </xdr:to>
    <xdr:sp macro="" textlink="">
      <xdr:nvSpPr>
        <xdr:cNvPr id="206" name="楕円 205"/>
        <xdr:cNvSpPr/>
      </xdr:nvSpPr>
      <xdr:spPr>
        <a:xfrm>
          <a:off x="45847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117491</xdr:rowOff>
    </xdr:from>
    <xdr:ext cx="405111" cy="259045"/>
    <xdr:sp macro="" textlink="">
      <xdr:nvSpPr>
        <xdr:cNvPr id="207" name="【福祉施設】&#10;有形固定資産減価償却率該当値テキスト"/>
        <xdr:cNvSpPr txBox="1"/>
      </xdr:nvSpPr>
      <xdr:spPr>
        <a:xfrm>
          <a:off x="4673600" y="1469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29211</xdr:rowOff>
    </xdr:from>
    <xdr:to>
      <xdr:col>20</xdr:col>
      <xdr:colOff>38100</xdr:colOff>
      <xdr:row>86</xdr:row>
      <xdr:rowOff>130811</xdr:rowOff>
    </xdr:to>
    <xdr:sp macro="" textlink="">
      <xdr:nvSpPr>
        <xdr:cNvPr id="208" name="楕円 207"/>
        <xdr:cNvSpPr/>
      </xdr:nvSpPr>
      <xdr:spPr>
        <a:xfrm>
          <a:off x="3746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80011</xdr:rowOff>
    </xdr:from>
    <xdr:to>
      <xdr:col>24</xdr:col>
      <xdr:colOff>63500</xdr:colOff>
      <xdr:row>86</xdr:row>
      <xdr:rowOff>81914</xdr:rowOff>
    </xdr:to>
    <xdr:cxnSp macro="">
      <xdr:nvCxnSpPr>
        <xdr:cNvPr id="209" name="直線コネクタ 208"/>
        <xdr:cNvCxnSpPr/>
      </xdr:nvCxnSpPr>
      <xdr:spPr>
        <a:xfrm>
          <a:off x="3797300" y="148247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25400</xdr:rowOff>
    </xdr:from>
    <xdr:to>
      <xdr:col>15</xdr:col>
      <xdr:colOff>101600</xdr:colOff>
      <xdr:row>86</xdr:row>
      <xdr:rowOff>127000</xdr:rowOff>
    </xdr:to>
    <xdr:sp macro="" textlink="">
      <xdr:nvSpPr>
        <xdr:cNvPr id="210" name="楕円 209"/>
        <xdr:cNvSpPr/>
      </xdr:nvSpPr>
      <xdr:spPr>
        <a:xfrm>
          <a:off x="2857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76200</xdr:rowOff>
    </xdr:from>
    <xdr:to>
      <xdr:col>19</xdr:col>
      <xdr:colOff>177800</xdr:colOff>
      <xdr:row>86</xdr:row>
      <xdr:rowOff>80011</xdr:rowOff>
    </xdr:to>
    <xdr:cxnSp macro="">
      <xdr:nvCxnSpPr>
        <xdr:cNvPr id="211" name="直線コネクタ 210"/>
        <xdr:cNvCxnSpPr/>
      </xdr:nvCxnSpPr>
      <xdr:spPr>
        <a:xfrm>
          <a:off x="2908300" y="14820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23495</xdr:rowOff>
    </xdr:from>
    <xdr:to>
      <xdr:col>10</xdr:col>
      <xdr:colOff>165100</xdr:colOff>
      <xdr:row>86</xdr:row>
      <xdr:rowOff>125095</xdr:rowOff>
    </xdr:to>
    <xdr:sp macro="" textlink="">
      <xdr:nvSpPr>
        <xdr:cNvPr id="212" name="楕円 211"/>
        <xdr:cNvSpPr/>
      </xdr:nvSpPr>
      <xdr:spPr>
        <a:xfrm>
          <a:off x="1968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74295</xdr:rowOff>
    </xdr:from>
    <xdr:to>
      <xdr:col>15</xdr:col>
      <xdr:colOff>50800</xdr:colOff>
      <xdr:row>86</xdr:row>
      <xdr:rowOff>76200</xdr:rowOff>
    </xdr:to>
    <xdr:cxnSp macro="">
      <xdr:nvCxnSpPr>
        <xdr:cNvPr id="213" name="直線コネクタ 212"/>
        <xdr:cNvCxnSpPr/>
      </xdr:nvCxnSpPr>
      <xdr:spPr>
        <a:xfrm>
          <a:off x="2019300" y="14818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153036</xdr:rowOff>
    </xdr:from>
    <xdr:to>
      <xdr:col>6</xdr:col>
      <xdr:colOff>38100</xdr:colOff>
      <xdr:row>86</xdr:row>
      <xdr:rowOff>83186</xdr:rowOff>
    </xdr:to>
    <xdr:sp macro="" textlink="">
      <xdr:nvSpPr>
        <xdr:cNvPr id="214" name="楕円 213"/>
        <xdr:cNvSpPr/>
      </xdr:nvSpPr>
      <xdr:spPr>
        <a:xfrm>
          <a:off x="1079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32386</xdr:rowOff>
    </xdr:from>
    <xdr:to>
      <xdr:col>10</xdr:col>
      <xdr:colOff>114300</xdr:colOff>
      <xdr:row>86</xdr:row>
      <xdr:rowOff>74295</xdr:rowOff>
    </xdr:to>
    <xdr:cxnSp macro="">
      <xdr:nvCxnSpPr>
        <xdr:cNvPr id="215" name="直線コネクタ 214"/>
        <xdr:cNvCxnSpPr/>
      </xdr:nvCxnSpPr>
      <xdr:spPr>
        <a:xfrm>
          <a:off x="1130300" y="147770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16" name="n_1aveValue【福祉施設】&#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17" name="n_2aveValue【福祉施設】&#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18" name="n_3aveValue【福祉施設】&#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219" name="n_4aveValue【福祉施設】&#10;有形固定資産減価償却率"/>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121938</xdr:rowOff>
    </xdr:from>
    <xdr:ext cx="405111" cy="259045"/>
    <xdr:sp macro="" textlink="">
      <xdr:nvSpPr>
        <xdr:cNvPr id="220" name="n_1mainValue【福祉施設】&#10;有形固定資産減価償却率"/>
        <xdr:cNvSpPr txBox="1"/>
      </xdr:nvSpPr>
      <xdr:spPr>
        <a:xfrm>
          <a:off x="3582044"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118127</xdr:rowOff>
    </xdr:from>
    <xdr:ext cx="405111" cy="259045"/>
    <xdr:sp macro="" textlink="">
      <xdr:nvSpPr>
        <xdr:cNvPr id="221" name="n_2mainValue【福祉施設】&#10;有形固定資産減価償却率"/>
        <xdr:cNvSpPr txBox="1"/>
      </xdr:nvSpPr>
      <xdr:spPr>
        <a:xfrm>
          <a:off x="2705744"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116222</xdr:rowOff>
    </xdr:from>
    <xdr:ext cx="405111" cy="259045"/>
    <xdr:sp macro="" textlink="">
      <xdr:nvSpPr>
        <xdr:cNvPr id="222" name="n_3mainValue【福祉施設】&#10;有形固定資産減価償却率"/>
        <xdr:cNvSpPr txBox="1"/>
      </xdr:nvSpPr>
      <xdr:spPr>
        <a:xfrm>
          <a:off x="1816744"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74313</xdr:rowOff>
    </xdr:from>
    <xdr:ext cx="405111" cy="259045"/>
    <xdr:sp macro="" textlink="">
      <xdr:nvSpPr>
        <xdr:cNvPr id="223" name="n_4mainValue【福祉施設】&#10;有形固定資産減価償却率"/>
        <xdr:cNvSpPr txBox="1"/>
      </xdr:nvSpPr>
      <xdr:spPr>
        <a:xfrm>
          <a:off x="927744"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247" name="直線コネクタ 246"/>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248" name="【福祉施設】&#10;一人当たり面積最小値テキスト"/>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249" name="直線コネクタ 248"/>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250"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251" name="直線コネクタ 250"/>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147338</xdr:rowOff>
    </xdr:from>
    <xdr:ext cx="469744" cy="259045"/>
    <xdr:sp macro="" textlink="">
      <xdr:nvSpPr>
        <xdr:cNvPr id="252" name="【福祉施設】&#10;一人当たり面積平均値テキスト"/>
        <xdr:cNvSpPr txBox="1"/>
      </xdr:nvSpPr>
      <xdr:spPr>
        <a:xfrm>
          <a:off x="10515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253" name="フローチャート: 判断 252"/>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254" name="フローチャート: 判断 253"/>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255" name="フローチャート: 判断 254"/>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256" name="フローチャート: 判断 255"/>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257" name="フローチャート: 判断 256"/>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38736</xdr:rowOff>
    </xdr:from>
    <xdr:to>
      <xdr:col>55</xdr:col>
      <xdr:colOff>50800</xdr:colOff>
      <xdr:row>85</xdr:row>
      <xdr:rowOff>140336</xdr:rowOff>
    </xdr:to>
    <xdr:sp macro="" textlink="">
      <xdr:nvSpPr>
        <xdr:cNvPr id="263" name="楕円 262"/>
        <xdr:cNvSpPr/>
      </xdr:nvSpPr>
      <xdr:spPr>
        <a:xfrm>
          <a:off x="104267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17163</xdr:rowOff>
    </xdr:from>
    <xdr:ext cx="469744" cy="259045"/>
    <xdr:sp macro="" textlink="">
      <xdr:nvSpPr>
        <xdr:cNvPr id="264" name="【福祉施設】&#10;一人当たり面積該当値テキスト"/>
        <xdr:cNvSpPr txBox="1"/>
      </xdr:nvSpPr>
      <xdr:spPr>
        <a:xfrm>
          <a:off x="10515600"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40639</xdr:rowOff>
    </xdr:from>
    <xdr:to>
      <xdr:col>50</xdr:col>
      <xdr:colOff>165100</xdr:colOff>
      <xdr:row>85</xdr:row>
      <xdr:rowOff>142239</xdr:rowOff>
    </xdr:to>
    <xdr:sp macro="" textlink="">
      <xdr:nvSpPr>
        <xdr:cNvPr id="265" name="楕円 264"/>
        <xdr:cNvSpPr/>
      </xdr:nvSpPr>
      <xdr:spPr>
        <a:xfrm>
          <a:off x="9588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89536</xdr:rowOff>
    </xdr:from>
    <xdr:to>
      <xdr:col>55</xdr:col>
      <xdr:colOff>0</xdr:colOff>
      <xdr:row>85</xdr:row>
      <xdr:rowOff>91439</xdr:rowOff>
    </xdr:to>
    <xdr:cxnSp macro="">
      <xdr:nvCxnSpPr>
        <xdr:cNvPr id="266" name="直線コネクタ 265"/>
        <xdr:cNvCxnSpPr/>
      </xdr:nvCxnSpPr>
      <xdr:spPr>
        <a:xfrm flipV="1">
          <a:off x="9639300" y="146627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42545</xdr:rowOff>
    </xdr:from>
    <xdr:to>
      <xdr:col>46</xdr:col>
      <xdr:colOff>38100</xdr:colOff>
      <xdr:row>85</xdr:row>
      <xdr:rowOff>144145</xdr:rowOff>
    </xdr:to>
    <xdr:sp macro="" textlink="">
      <xdr:nvSpPr>
        <xdr:cNvPr id="267" name="楕円 266"/>
        <xdr:cNvSpPr/>
      </xdr:nvSpPr>
      <xdr:spPr>
        <a:xfrm>
          <a:off x="8699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91439</xdr:rowOff>
    </xdr:from>
    <xdr:to>
      <xdr:col>50</xdr:col>
      <xdr:colOff>114300</xdr:colOff>
      <xdr:row>85</xdr:row>
      <xdr:rowOff>93345</xdr:rowOff>
    </xdr:to>
    <xdr:cxnSp macro="">
      <xdr:nvCxnSpPr>
        <xdr:cNvPr id="268" name="直線コネクタ 267"/>
        <xdr:cNvCxnSpPr/>
      </xdr:nvCxnSpPr>
      <xdr:spPr>
        <a:xfrm flipV="1">
          <a:off x="8750300" y="146646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269" name="楕円 268"/>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93345</xdr:rowOff>
    </xdr:from>
    <xdr:to>
      <xdr:col>45</xdr:col>
      <xdr:colOff>177800</xdr:colOff>
      <xdr:row>85</xdr:row>
      <xdr:rowOff>95250</xdr:rowOff>
    </xdr:to>
    <xdr:cxnSp macro="">
      <xdr:nvCxnSpPr>
        <xdr:cNvPr id="270" name="直線コネクタ 269"/>
        <xdr:cNvCxnSpPr/>
      </xdr:nvCxnSpPr>
      <xdr:spPr>
        <a:xfrm flipV="1">
          <a:off x="7861300" y="14666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46355</xdr:rowOff>
    </xdr:from>
    <xdr:to>
      <xdr:col>36</xdr:col>
      <xdr:colOff>165100</xdr:colOff>
      <xdr:row>85</xdr:row>
      <xdr:rowOff>147955</xdr:rowOff>
    </xdr:to>
    <xdr:sp macro="" textlink="">
      <xdr:nvSpPr>
        <xdr:cNvPr id="271" name="楕円 270"/>
        <xdr:cNvSpPr/>
      </xdr:nvSpPr>
      <xdr:spPr>
        <a:xfrm>
          <a:off x="6921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95250</xdr:rowOff>
    </xdr:from>
    <xdr:to>
      <xdr:col>41</xdr:col>
      <xdr:colOff>50800</xdr:colOff>
      <xdr:row>85</xdr:row>
      <xdr:rowOff>97155</xdr:rowOff>
    </xdr:to>
    <xdr:cxnSp macro="">
      <xdr:nvCxnSpPr>
        <xdr:cNvPr id="272" name="直線コネクタ 271"/>
        <xdr:cNvCxnSpPr/>
      </xdr:nvCxnSpPr>
      <xdr:spPr>
        <a:xfrm flipV="1">
          <a:off x="6972300" y="146685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40657</xdr:rowOff>
    </xdr:from>
    <xdr:ext cx="469744" cy="259045"/>
    <xdr:sp macro="" textlink="">
      <xdr:nvSpPr>
        <xdr:cNvPr id="273" name="n_1aveValue【福祉施設】&#10;一人当たり面積"/>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274" name="n_2aveValue【福祉施設】&#10;一人当たり面積"/>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275" name="n_3aveValue【福祉施設】&#10;一人当たり面積"/>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276" name="n_4aveValue【福祉施設】&#10;一人当たり面積"/>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133366</xdr:rowOff>
    </xdr:from>
    <xdr:ext cx="469744" cy="259045"/>
    <xdr:sp macro="" textlink="">
      <xdr:nvSpPr>
        <xdr:cNvPr id="277" name="n_1mainValue【福祉施設】&#10;一人当たり面積"/>
        <xdr:cNvSpPr txBox="1"/>
      </xdr:nvSpPr>
      <xdr:spPr>
        <a:xfrm>
          <a:off x="93917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135272</xdr:rowOff>
    </xdr:from>
    <xdr:ext cx="469744" cy="259045"/>
    <xdr:sp macro="" textlink="">
      <xdr:nvSpPr>
        <xdr:cNvPr id="278" name="n_2mainValue【福祉施設】&#10;一人当たり面積"/>
        <xdr:cNvSpPr txBox="1"/>
      </xdr:nvSpPr>
      <xdr:spPr>
        <a:xfrm>
          <a:off x="8515427" y="147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279" name="n_3mainValue【福祉施設】&#10;一人当たり面積"/>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139082</xdr:rowOff>
    </xdr:from>
    <xdr:ext cx="469744" cy="259045"/>
    <xdr:sp macro="" textlink="">
      <xdr:nvSpPr>
        <xdr:cNvPr id="280" name="n_4mainValue【福祉施設】&#10;一人当たり面積"/>
        <xdr:cNvSpPr txBox="1"/>
      </xdr:nvSpPr>
      <xdr:spPr>
        <a:xfrm>
          <a:off x="6737427" y="1471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321" name="直線コネクタ 320"/>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324"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325" name="直線コネクタ 324"/>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134002</xdr:rowOff>
    </xdr:from>
    <xdr:ext cx="405111" cy="259045"/>
    <xdr:sp macro="" textlink="">
      <xdr:nvSpPr>
        <xdr:cNvPr id="326" name="【一般廃棄物処理施設】&#10;有形固定資産減価償却率平均値テキスト"/>
        <xdr:cNvSpPr txBox="1"/>
      </xdr:nvSpPr>
      <xdr:spPr>
        <a:xfrm>
          <a:off x="16357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327" name="フローチャート: 判断 326"/>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328" name="フローチャート: 判断 327"/>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329" name="フローチャート: 判断 328"/>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330" name="フローチャート: 判断 329"/>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31" name="フローチャート: 判断 330"/>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67310</xdr:rowOff>
    </xdr:from>
    <xdr:to>
      <xdr:col>85</xdr:col>
      <xdr:colOff>177800</xdr:colOff>
      <xdr:row>39</xdr:row>
      <xdr:rowOff>168910</xdr:rowOff>
    </xdr:to>
    <xdr:sp macro="" textlink="">
      <xdr:nvSpPr>
        <xdr:cNvPr id="337" name="楕円 336"/>
        <xdr:cNvSpPr/>
      </xdr:nvSpPr>
      <xdr:spPr>
        <a:xfrm>
          <a:off x="16268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45737</xdr:rowOff>
    </xdr:from>
    <xdr:ext cx="405111" cy="259045"/>
    <xdr:sp macro="" textlink="">
      <xdr:nvSpPr>
        <xdr:cNvPr id="338" name="【一般廃棄物処理施設】&#10;有形固定資産減価償却率該当値テキスト"/>
        <xdr:cNvSpPr txBox="1"/>
      </xdr:nvSpPr>
      <xdr:spPr>
        <a:xfrm>
          <a:off x="16357600"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145415</xdr:rowOff>
    </xdr:from>
    <xdr:to>
      <xdr:col>81</xdr:col>
      <xdr:colOff>101600</xdr:colOff>
      <xdr:row>39</xdr:row>
      <xdr:rowOff>75565</xdr:rowOff>
    </xdr:to>
    <xdr:sp macro="" textlink="">
      <xdr:nvSpPr>
        <xdr:cNvPr id="339" name="楕円 338"/>
        <xdr:cNvSpPr/>
      </xdr:nvSpPr>
      <xdr:spPr>
        <a:xfrm>
          <a:off x="1543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24765</xdr:rowOff>
    </xdr:from>
    <xdr:to>
      <xdr:col>85</xdr:col>
      <xdr:colOff>127000</xdr:colOff>
      <xdr:row>39</xdr:row>
      <xdr:rowOff>118110</xdr:rowOff>
    </xdr:to>
    <xdr:cxnSp macro="">
      <xdr:nvCxnSpPr>
        <xdr:cNvPr id="340" name="直線コネクタ 339"/>
        <xdr:cNvCxnSpPr/>
      </xdr:nvCxnSpPr>
      <xdr:spPr>
        <a:xfrm>
          <a:off x="15481300" y="671131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107950</xdr:rowOff>
    </xdr:to>
    <xdr:sp macro="" textlink="">
      <xdr:nvSpPr>
        <xdr:cNvPr id="341" name="楕円 340"/>
        <xdr:cNvSpPr/>
      </xdr:nvSpPr>
      <xdr:spPr>
        <a:xfrm>
          <a:off x="1454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57150</xdr:rowOff>
    </xdr:from>
    <xdr:to>
      <xdr:col>81</xdr:col>
      <xdr:colOff>50800</xdr:colOff>
      <xdr:row>39</xdr:row>
      <xdr:rowOff>24765</xdr:rowOff>
    </xdr:to>
    <xdr:cxnSp macro="">
      <xdr:nvCxnSpPr>
        <xdr:cNvPr id="342" name="直線コネクタ 341"/>
        <xdr:cNvCxnSpPr/>
      </xdr:nvCxnSpPr>
      <xdr:spPr>
        <a:xfrm>
          <a:off x="14592300" y="6572250"/>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80645</xdr:rowOff>
    </xdr:from>
    <xdr:to>
      <xdr:col>72</xdr:col>
      <xdr:colOff>38100</xdr:colOff>
      <xdr:row>39</xdr:row>
      <xdr:rowOff>10795</xdr:rowOff>
    </xdr:to>
    <xdr:sp macro="" textlink="">
      <xdr:nvSpPr>
        <xdr:cNvPr id="343" name="楕円 342"/>
        <xdr:cNvSpPr/>
      </xdr:nvSpPr>
      <xdr:spPr>
        <a:xfrm>
          <a:off x="13652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57150</xdr:rowOff>
    </xdr:from>
    <xdr:to>
      <xdr:col>76</xdr:col>
      <xdr:colOff>114300</xdr:colOff>
      <xdr:row>38</xdr:row>
      <xdr:rowOff>131445</xdr:rowOff>
    </xdr:to>
    <xdr:cxnSp macro="">
      <xdr:nvCxnSpPr>
        <xdr:cNvPr id="344" name="直線コネクタ 343"/>
        <xdr:cNvCxnSpPr/>
      </xdr:nvCxnSpPr>
      <xdr:spPr>
        <a:xfrm flipV="1">
          <a:off x="13703300" y="65722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xdr:rowOff>
    </xdr:from>
    <xdr:to>
      <xdr:col>67</xdr:col>
      <xdr:colOff>101600</xdr:colOff>
      <xdr:row>38</xdr:row>
      <xdr:rowOff>102235</xdr:rowOff>
    </xdr:to>
    <xdr:sp macro="" textlink="">
      <xdr:nvSpPr>
        <xdr:cNvPr id="345" name="楕円 344"/>
        <xdr:cNvSpPr/>
      </xdr:nvSpPr>
      <xdr:spPr>
        <a:xfrm>
          <a:off x="12763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51435</xdr:rowOff>
    </xdr:from>
    <xdr:to>
      <xdr:col>71</xdr:col>
      <xdr:colOff>177800</xdr:colOff>
      <xdr:row>38</xdr:row>
      <xdr:rowOff>131445</xdr:rowOff>
    </xdr:to>
    <xdr:cxnSp macro="">
      <xdr:nvCxnSpPr>
        <xdr:cNvPr id="346" name="直線コネクタ 345"/>
        <xdr:cNvCxnSpPr/>
      </xdr:nvCxnSpPr>
      <xdr:spPr>
        <a:xfrm>
          <a:off x="12814300" y="656653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347"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348" name="n_2aveValue【一般廃棄物処理施設】&#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349" name="n_3aveValue【一般廃棄物処理施設】&#10;有形固定資産減価償却率"/>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350" name="n_4aveValue【一般廃棄物処理施設】&#10;有形固定資産減価償却率"/>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66692</xdr:rowOff>
    </xdr:from>
    <xdr:ext cx="405111" cy="259045"/>
    <xdr:sp macro="" textlink="">
      <xdr:nvSpPr>
        <xdr:cNvPr id="351" name="n_1mainValue【一般廃棄物処理施設】&#10;有形固定資産減価償却率"/>
        <xdr:cNvSpPr txBox="1"/>
      </xdr:nvSpPr>
      <xdr:spPr>
        <a:xfrm>
          <a:off x="15266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99077</xdr:rowOff>
    </xdr:from>
    <xdr:ext cx="405111" cy="259045"/>
    <xdr:sp macro="" textlink="">
      <xdr:nvSpPr>
        <xdr:cNvPr id="352" name="n_2mainValue【一般廃棄物処理施設】&#10;有形固定資産減価償却率"/>
        <xdr:cNvSpPr txBox="1"/>
      </xdr:nvSpPr>
      <xdr:spPr>
        <a:xfrm>
          <a:off x="14389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1922</xdr:rowOff>
    </xdr:from>
    <xdr:ext cx="405111" cy="259045"/>
    <xdr:sp macro="" textlink="">
      <xdr:nvSpPr>
        <xdr:cNvPr id="353" name="n_3mainValue【一般廃棄物処理施設】&#10;有形固定資産減価償却率"/>
        <xdr:cNvSpPr txBox="1"/>
      </xdr:nvSpPr>
      <xdr:spPr>
        <a:xfrm>
          <a:off x="13500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354" name="n_4mainValue【一般廃棄物処理施設】&#10;有形固定資産減価償却率"/>
        <xdr:cNvSpPr txBox="1"/>
      </xdr:nvSpPr>
      <xdr:spPr>
        <a:xfrm>
          <a:off x="12611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0" name="テキスト ボックス 36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2" name="テキスト ボックス 37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4" name="テキスト ボックス 3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378" name="直線コネクタ 377"/>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379" name="【一般廃棄物処理施設】&#10;一人当たり有形固定資産（償却資産）額最小値テキスト"/>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380" name="直線コネクタ 379"/>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381" name="【一般廃棄物処理施設】&#10;一人当たり有形固定資産（償却資産）額最大値テキスト"/>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382" name="直線コネクタ 381"/>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40017</xdr:rowOff>
    </xdr:from>
    <xdr:ext cx="599010" cy="259045"/>
    <xdr:sp macro="" textlink="">
      <xdr:nvSpPr>
        <xdr:cNvPr id="383" name="【一般廃棄物処理施設】&#10;一人当たり有形固定資産（償却資産）額平均値テキスト"/>
        <xdr:cNvSpPr txBox="1"/>
      </xdr:nvSpPr>
      <xdr:spPr>
        <a:xfrm>
          <a:off x="22199600" y="6555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384" name="フローチャート: 判断 383"/>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385" name="フローチャート: 判断 384"/>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386" name="フローチャート: 判断 385"/>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387" name="フローチャート: 判断 386"/>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388" name="フローチャート: 判断 387"/>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80660</xdr:rowOff>
    </xdr:from>
    <xdr:to>
      <xdr:col>116</xdr:col>
      <xdr:colOff>114300</xdr:colOff>
      <xdr:row>40</xdr:row>
      <xdr:rowOff>10810</xdr:rowOff>
    </xdr:to>
    <xdr:sp macro="" textlink="">
      <xdr:nvSpPr>
        <xdr:cNvPr id="394" name="楕円 393"/>
        <xdr:cNvSpPr/>
      </xdr:nvSpPr>
      <xdr:spPr>
        <a:xfrm>
          <a:off x="22110700" y="676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59087</xdr:rowOff>
    </xdr:from>
    <xdr:ext cx="599010" cy="259045"/>
    <xdr:sp macro="" textlink="">
      <xdr:nvSpPr>
        <xdr:cNvPr id="395" name="【一般廃棄物処理施設】&#10;一人当たり有形固定資産（償却資産）額該当値テキスト"/>
        <xdr:cNvSpPr txBox="1"/>
      </xdr:nvSpPr>
      <xdr:spPr>
        <a:xfrm>
          <a:off x="22199600" y="674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74004</xdr:rowOff>
    </xdr:from>
    <xdr:to>
      <xdr:col>112</xdr:col>
      <xdr:colOff>38100</xdr:colOff>
      <xdr:row>40</xdr:row>
      <xdr:rowOff>4154</xdr:rowOff>
    </xdr:to>
    <xdr:sp macro="" textlink="">
      <xdr:nvSpPr>
        <xdr:cNvPr id="396" name="楕円 395"/>
        <xdr:cNvSpPr/>
      </xdr:nvSpPr>
      <xdr:spPr>
        <a:xfrm>
          <a:off x="21272500" y="67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124804</xdr:rowOff>
    </xdr:from>
    <xdr:to>
      <xdr:col>116</xdr:col>
      <xdr:colOff>63500</xdr:colOff>
      <xdr:row>39</xdr:row>
      <xdr:rowOff>131460</xdr:rowOff>
    </xdr:to>
    <xdr:cxnSp macro="">
      <xdr:nvCxnSpPr>
        <xdr:cNvPr id="397" name="直線コネクタ 396"/>
        <xdr:cNvCxnSpPr/>
      </xdr:nvCxnSpPr>
      <xdr:spPr>
        <a:xfrm>
          <a:off x="21323300" y="6811354"/>
          <a:ext cx="838200" cy="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135882</xdr:rowOff>
    </xdr:from>
    <xdr:to>
      <xdr:col>107</xdr:col>
      <xdr:colOff>101600</xdr:colOff>
      <xdr:row>40</xdr:row>
      <xdr:rowOff>66032</xdr:rowOff>
    </xdr:to>
    <xdr:sp macro="" textlink="">
      <xdr:nvSpPr>
        <xdr:cNvPr id="398" name="楕円 397"/>
        <xdr:cNvSpPr/>
      </xdr:nvSpPr>
      <xdr:spPr>
        <a:xfrm>
          <a:off x="20383500" y="682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124804</xdr:rowOff>
    </xdr:from>
    <xdr:to>
      <xdr:col>111</xdr:col>
      <xdr:colOff>177800</xdr:colOff>
      <xdr:row>40</xdr:row>
      <xdr:rowOff>15232</xdr:rowOff>
    </xdr:to>
    <xdr:cxnSp macro="">
      <xdr:nvCxnSpPr>
        <xdr:cNvPr id="399" name="直線コネクタ 398"/>
        <xdr:cNvCxnSpPr/>
      </xdr:nvCxnSpPr>
      <xdr:spPr>
        <a:xfrm flipV="1">
          <a:off x="20434300" y="6811354"/>
          <a:ext cx="889000" cy="6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147225</xdr:rowOff>
    </xdr:from>
    <xdr:to>
      <xdr:col>102</xdr:col>
      <xdr:colOff>165100</xdr:colOff>
      <xdr:row>40</xdr:row>
      <xdr:rowOff>77375</xdr:rowOff>
    </xdr:to>
    <xdr:sp macro="" textlink="">
      <xdr:nvSpPr>
        <xdr:cNvPr id="400" name="楕円 399"/>
        <xdr:cNvSpPr/>
      </xdr:nvSpPr>
      <xdr:spPr>
        <a:xfrm>
          <a:off x="19494500" y="68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15232</xdr:rowOff>
    </xdr:from>
    <xdr:to>
      <xdr:col>107</xdr:col>
      <xdr:colOff>50800</xdr:colOff>
      <xdr:row>40</xdr:row>
      <xdr:rowOff>26575</xdr:rowOff>
    </xdr:to>
    <xdr:cxnSp macro="">
      <xdr:nvCxnSpPr>
        <xdr:cNvPr id="401" name="直線コネクタ 400"/>
        <xdr:cNvCxnSpPr/>
      </xdr:nvCxnSpPr>
      <xdr:spPr>
        <a:xfrm flipV="1">
          <a:off x="19545300" y="6873232"/>
          <a:ext cx="889000" cy="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148795</xdr:rowOff>
    </xdr:from>
    <xdr:to>
      <xdr:col>98</xdr:col>
      <xdr:colOff>38100</xdr:colOff>
      <xdr:row>40</xdr:row>
      <xdr:rowOff>78945</xdr:rowOff>
    </xdr:to>
    <xdr:sp macro="" textlink="">
      <xdr:nvSpPr>
        <xdr:cNvPr id="402" name="楕円 401"/>
        <xdr:cNvSpPr/>
      </xdr:nvSpPr>
      <xdr:spPr>
        <a:xfrm>
          <a:off x="18605500" y="68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26575</xdr:rowOff>
    </xdr:from>
    <xdr:to>
      <xdr:col>102</xdr:col>
      <xdr:colOff>114300</xdr:colOff>
      <xdr:row>40</xdr:row>
      <xdr:rowOff>28145</xdr:rowOff>
    </xdr:to>
    <xdr:cxnSp macro="">
      <xdr:nvCxnSpPr>
        <xdr:cNvPr id="403" name="直線コネクタ 402"/>
        <xdr:cNvCxnSpPr/>
      </xdr:nvCxnSpPr>
      <xdr:spPr>
        <a:xfrm flipV="1">
          <a:off x="18656300" y="6884575"/>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150922</xdr:rowOff>
    </xdr:from>
    <xdr:ext cx="599010" cy="259045"/>
    <xdr:sp macro="" textlink="">
      <xdr:nvSpPr>
        <xdr:cNvPr id="404" name="n_1aveValue【一般廃棄物処理施設】&#10;一人当たり有形固定資産（償却資産）額"/>
        <xdr:cNvSpPr txBox="1"/>
      </xdr:nvSpPr>
      <xdr:spPr>
        <a:xfrm>
          <a:off x="21011095" y="649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10474</xdr:rowOff>
    </xdr:from>
    <xdr:ext cx="599010" cy="259045"/>
    <xdr:sp macro="" textlink="">
      <xdr:nvSpPr>
        <xdr:cNvPr id="405" name="n_2aveValue【一般廃棄物処理施設】&#10;一人当たり有形固定資産（償却資産）額"/>
        <xdr:cNvSpPr txBox="1"/>
      </xdr:nvSpPr>
      <xdr:spPr>
        <a:xfrm>
          <a:off x="20134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52419</xdr:rowOff>
    </xdr:from>
    <xdr:ext cx="599010" cy="259045"/>
    <xdr:sp macro="" textlink="">
      <xdr:nvSpPr>
        <xdr:cNvPr id="406" name="n_3aveValue【一般廃棄物処理施設】&#10;一人当たり有形固定資産（償却資産）額"/>
        <xdr:cNvSpPr txBox="1"/>
      </xdr:nvSpPr>
      <xdr:spPr>
        <a:xfrm>
          <a:off x="19245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407" name="n_4aveValue【一般廃棄物処理施設】&#10;一人当たり有形固定資産（償却資産）額"/>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166731</xdr:rowOff>
    </xdr:from>
    <xdr:ext cx="599010" cy="259045"/>
    <xdr:sp macro="" textlink="">
      <xdr:nvSpPr>
        <xdr:cNvPr id="408" name="n_1mainValue【一般廃棄物処理施設】&#10;一人当たり有形固定資産（償却資産）額"/>
        <xdr:cNvSpPr txBox="1"/>
      </xdr:nvSpPr>
      <xdr:spPr>
        <a:xfrm>
          <a:off x="21011095" y="68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57159</xdr:rowOff>
    </xdr:from>
    <xdr:ext cx="534377" cy="259045"/>
    <xdr:sp macro="" textlink="">
      <xdr:nvSpPr>
        <xdr:cNvPr id="409" name="n_2mainValue【一般廃棄物処理施設】&#10;一人当たり有形固定資産（償却資産）額"/>
        <xdr:cNvSpPr txBox="1"/>
      </xdr:nvSpPr>
      <xdr:spPr>
        <a:xfrm>
          <a:off x="20167111" y="691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68502</xdr:rowOff>
    </xdr:from>
    <xdr:ext cx="534377" cy="259045"/>
    <xdr:sp macro="" textlink="">
      <xdr:nvSpPr>
        <xdr:cNvPr id="410" name="n_3mainValue【一般廃棄物処理施設】&#10;一人当たり有形固定資産（償却資産）額"/>
        <xdr:cNvSpPr txBox="1"/>
      </xdr:nvSpPr>
      <xdr:spPr>
        <a:xfrm>
          <a:off x="19278111" y="69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70072</xdr:rowOff>
    </xdr:from>
    <xdr:ext cx="534377" cy="259045"/>
    <xdr:sp macro="" textlink="">
      <xdr:nvSpPr>
        <xdr:cNvPr id="411" name="n_4mainValue【一般廃棄物処理施設】&#10;一人当たり有形固定資産（償却資産）額"/>
        <xdr:cNvSpPr txBox="1"/>
      </xdr:nvSpPr>
      <xdr:spPr>
        <a:xfrm>
          <a:off x="18389111" y="692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9" name="直線コネクタ 4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0" name="テキスト ボックス 4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1" name="直線コネクタ 4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2" name="テキスト ボックス 4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3" name="直線コネクタ 4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4" name="テキスト ボックス 4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5" name="直線コネクタ 4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6" name="テキスト ボックス 4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7" name="直線コネクタ 4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8" name="テキスト ボックス 4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0" name="テキスト ボックス 4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452" name="直線コネクタ 451"/>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453" name="【消防施設】&#10;有形固定資産減価償却率最小値テキスト"/>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454" name="直線コネクタ 453"/>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455" name="【消防施設】&#10;有形固定資産減価償却率最大値テキスト"/>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456" name="直線コネクタ 455"/>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457" name="【消防施設】&#10;有形固定資産減価償却率平均値テキスト"/>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458" name="フローチャート: 判断 457"/>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459" name="フローチャート: 判断 458"/>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460" name="フローチャート: 判断 459"/>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461" name="フローチャート: 判断 460"/>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462" name="フローチャート: 判断 461"/>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38736</xdr:rowOff>
    </xdr:from>
    <xdr:to>
      <xdr:col>85</xdr:col>
      <xdr:colOff>177800</xdr:colOff>
      <xdr:row>78</xdr:row>
      <xdr:rowOff>140336</xdr:rowOff>
    </xdr:to>
    <xdr:sp macro="" textlink="">
      <xdr:nvSpPr>
        <xdr:cNvPr id="468" name="楕円 467"/>
        <xdr:cNvSpPr/>
      </xdr:nvSpPr>
      <xdr:spPr>
        <a:xfrm>
          <a:off x="162687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61613</xdr:rowOff>
    </xdr:from>
    <xdr:ext cx="405111" cy="259045"/>
    <xdr:sp macro="" textlink="">
      <xdr:nvSpPr>
        <xdr:cNvPr id="469" name="【消防施設】&#10;有形固定資産減価償却率該当値テキスト"/>
        <xdr:cNvSpPr txBox="1"/>
      </xdr:nvSpPr>
      <xdr:spPr>
        <a:xfrm>
          <a:off x="16357600"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145414</xdr:rowOff>
    </xdr:from>
    <xdr:to>
      <xdr:col>81</xdr:col>
      <xdr:colOff>101600</xdr:colOff>
      <xdr:row>78</xdr:row>
      <xdr:rowOff>75564</xdr:rowOff>
    </xdr:to>
    <xdr:sp macro="" textlink="">
      <xdr:nvSpPr>
        <xdr:cNvPr id="470" name="楕円 469"/>
        <xdr:cNvSpPr/>
      </xdr:nvSpPr>
      <xdr:spPr>
        <a:xfrm>
          <a:off x="15430500" y="133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24764</xdr:rowOff>
    </xdr:from>
    <xdr:to>
      <xdr:col>85</xdr:col>
      <xdr:colOff>127000</xdr:colOff>
      <xdr:row>78</xdr:row>
      <xdr:rowOff>89536</xdr:rowOff>
    </xdr:to>
    <xdr:cxnSp macro="">
      <xdr:nvCxnSpPr>
        <xdr:cNvPr id="471" name="直線コネクタ 470"/>
        <xdr:cNvCxnSpPr/>
      </xdr:nvCxnSpPr>
      <xdr:spPr>
        <a:xfrm>
          <a:off x="15481300" y="13397864"/>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78739</xdr:rowOff>
    </xdr:from>
    <xdr:to>
      <xdr:col>76</xdr:col>
      <xdr:colOff>165100</xdr:colOff>
      <xdr:row>78</xdr:row>
      <xdr:rowOff>8889</xdr:rowOff>
    </xdr:to>
    <xdr:sp macro="" textlink="">
      <xdr:nvSpPr>
        <xdr:cNvPr id="472" name="楕円 471"/>
        <xdr:cNvSpPr/>
      </xdr:nvSpPr>
      <xdr:spPr>
        <a:xfrm>
          <a:off x="14541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129539</xdr:rowOff>
    </xdr:from>
    <xdr:to>
      <xdr:col>81</xdr:col>
      <xdr:colOff>50800</xdr:colOff>
      <xdr:row>78</xdr:row>
      <xdr:rowOff>24764</xdr:rowOff>
    </xdr:to>
    <xdr:cxnSp macro="">
      <xdr:nvCxnSpPr>
        <xdr:cNvPr id="473" name="直線コネクタ 472"/>
        <xdr:cNvCxnSpPr/>
      </xdr:nvCxnSpPr>
      <xdr:spPr>
        <a:xfrm>
          <a:off x="14592300" y="1333118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162561</xdr:rowOff>
    </xdr:from>
    <xdr:to>
      <xdr:col>72</xdr:col>
      <xdr:colOff>38100</xdr:colOff>
      <xdr:row>78</xdr:row>
      <xdr:rowOff>92711</xdr:rowOff>
    </xdr:to>
    <xdr:sp macro="" textlink="">
      <xdr:nvSpPr>
        <xdr:cNvPr id="474" name="楕円 473"/>
        <xdr:cNvSpPr/>
      </xdr:nvSpPr>
      <xdr:spPr>
        <a:xfrm>
          <a:off x="13652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129539</xdr:rowOff>
    </xdr:from>
    <xdr:to>
      <xdr:col>76</xdr:col>
      <xdr:colOff>114300</xdr:colOff>
      <xdr:row>78</xdr:row>
      <xdr:rowOff>41911</xdr:rowOff>
    </xdr:to>
    <xdr:cxnSp macro="">
      <xdr:nvCxnSpPr>
        <xdr:cNvPr id="475" name="直線コネクタ 474"/>
        <xdr:cNvCxnSpPr/>
      </xdr:nvCxnSpPr>
      <xdr:spPr>
        <a:xfrm flipV="1">
          <a:off x="13703300" y="133311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59689</xdr:rowOff>
    </xdr:from>
    <xdr:to>
      <xdr:col>67</xdr:col>
      <xdr:colOff>101600</xdr:colOff>
      <xdr:row>77</xdr:row>
      <xdr:rowOff>161289</xdr:rowOff>
    </xdr:to>
    <xdr:sp macro="" textlink="">
      <xdr:nvSpPr>
        <xdr:cNvPr id="476" name="楕円 475"/>
        <xdr:cNvSpPr/>
      </xdr:nvSpPr>
      <xdr:spPr>
        <a:xfrm>
          <a:off x="12763500" y="132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110489</xdr:rowOff>
    </xdr:from>
    <xdr:to>
      <xdr:col>71</xdr:col>
      <xdr:colOff>177800</xdr:colOff>
      <xdr:row>78</xdr:row>
      <xdr:rowOff>41911</xdr:rowOff>
    </xdr:to>
    <xdr:cxnSp macro="">
      <xdr:nvCxnSpPr>
        <xdr:cNvPr id="477" name="直線コネクタ 476"/>
        <xdr:cNvCxnSpPr/>
      </xdr:nvCxnSpPr>
      <xdr:spPr>
        <a:xfrm>
          <a:off x="12814300" y="133121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478" name="n_1aveValue【消防施設】&#10;有形固定資産減価償却率"/>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479" name="n_2ave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17163</xdr:rowOff>
    </xdr:from>
    <xdr:ext cx="405111" cy="259045"/>
    <xdr:sp macro="" textlink="">
      <xdr:nvSpPr>
        <xdr:cNvPr id="480" name="n_3aveValue【消防施設】&#10;有形固定資産減価償却率"/>
        <xdr:cNvSpPr txBox="1"/>
      </xdr:nvSpPr>
      <xdr:spPr>
        <a:xfrm>
          <a:off x="13500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95266</xdr:rowOff>
    </xdr:from>
    <xdr:ext cx="405111" cy="259045"/>
    <xdr:sp macro="" textlink="">
      <xdr:nvSpPr>
        <xdr:cNvPr id="481" name="n_4aveValue【消防施設】&#10;有形固定資産減価償却率"/>
        <xdr:cNvSpPr txBox="1"/>
      </xdr:nvSpPr>
      <xdr:spPr>
        <a:xfrm>
          <a:off x="12611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92091</xdr:rowOff>
    </xdr:from>
    <xdr:ext cx="405111" cy="259045"/>
    <xdr:sp macro="" textlink="">
      <xdr:nvSpPr>
        <xdr:cNvPr id="482" name="n_1mainValue【消防施設】&#10;有形固定資産減価償却率"/>
        <xdr:cNvSpPr txBox="1"/>
      </xdr:nvSpPr>
      <xdr:spPr>
        <a:xfrm>
          <a:off x="15266044" y="131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25416</xdr:rowOff>
    </xdr:from>
    <xdr:ext cx="405111" cy="259045"/>
    <xdr:sp macro="" textlink="">
      <xdr:nvSpPr>
        <xdr:cNvPr id="483" name="n_2mainValue【消防施設】&#10;有形固定資産減価償却率"/>
        <xdr:cNvSpPr txBox="1"/>
      </xdr:nvSpPr>
      <xdr:spPr>
        <a:xfrm>
          <a:off x="14389744"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109238</xdr:rowOff>
    </xdr:from>
    <xdr:ext cx="405111" cy="259045"/>
    <xdr:sp macro="" textlink="">
      <xdr:nvSpPr>
        <xdr:cNvPr id="484" name="n_3mainValue【消防施設】&#10;有形固定資産減価償却率"/>
        <xdr:cNvSpPr txBox="1"/>
      </xdr:nvSpPr>
      <xdr:spPr>
        <a:xfrm>
          <a:off x="13500744"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6366</xdr:rowOff>
    </xdr:from>
    <xdr:ext cx="405111" cy="259045"/>
    <xdr:sp macro="" textlink="">
      <xdr:nvSpPr>
        <xdr:cNvPr id="485" name="n_4mainValue【消防施設】&#10;有形固定資産減価償却率"/>
        <xdr:cNvSpPr txBox="1"/>
      </xdr:nvSpPr>
      <xdr:spPr>
        <a:xfrm>
          <a:off x="12611744" y="1303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6" name="直線コネクタ 4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7" name="テキスト ボックス 4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8" name="直線コネクタ 4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9" name="テキスト ボックス 4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0" name="直線コネクタ 4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1" name="テキスト ボックス 5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2" name="直線コネクタ 5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3" name="テキスト ボックス 5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507" name="直線コネクタ 506"/>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08"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09" name="直線コネクタ 508"/>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510" name="【消防施設】&#10;一人当たり面積最大値テキスト"/>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511" name="直線コネクタ 510"/>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512" name="【消防施設】&#10;一人当たり面積平均値テキスト"/>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513" name="フローチャート: 判断 512"/>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14" name="フローチャート: 判断 513"/>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515" name="フローチャート: 判断 514"/>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16" name="フローチャート: 判断 515"/>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517" name="フローチャート: 判断 516"/>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523" name="楕円 522"/>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524" name="【消防施設】&#10;一人当たり面積該当値テキスト"/>
        <xdr:cNvSpPr txBox="1"/>
      </xdr:nvSpPr>
      <xdr:spPr>
        <a:xfrm>
          <a:off x="22199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525" name="楕円 524"/>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35813</xdr:rowOff>
    </xdr:to>
    <xdr:cxnSp macro="">
      <xdr:nvCxnSpPr>
        <xdr:cNvPr id="526" name="直線コネクタ 525"/>
        <xdr:cNvCxnSpPr/>
      </xdr:nvCxnSpPr>
      <xdr:spPr>
        <a:xfrm>
          <a:off x="21323300" y="1460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527" name="楕円 526"/>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38100</xdr:rowOff>
    </xdr:to>
    <xdr:cxnSp macro="">
      <xdr:nvCxnSpPr>
        <xdr:cNvPr id="528" name="直線コネクタ 527"/>
        <xdr:cNvCxnSpPr/>
      </xdr:nvCxnSpPr>
      <xdr:spPr>
        <a:xfrm flipV="1">
          <a:off x="20434300" y="146090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1015</xdr:rowOff>
    </xdr:from>
    <xdr:to>
      <xdr:col>102</xdr:col>
      <xdr:colOff>165100</xdr:colOff>
      <xdr:row>85</xdr:row>
      <xdr:rowOff>102615</xdr:rowOff>
    </xdr:to>
    <xdr:sp macro="" textlink="">
      <xdr:nvSpPr>
        <xdr:cNvPr id="529" name="楕円 528"/>
        <xdr:cNvSpPr/>
      </xdr:nvSpPr>
      <xdr:spPr>
        <a:xfrm>
          <a:off x="19494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51815</xdr:rowOff>
    </xdr:to>
    <xdr:cxnSp macro="">
      <xdr:nvCxnSpPr>
        <xdr:cNvPr id="530" name="直線コネクタ 529"/>
        <xdr:cNvCxnSpPr/>
      </xdr:nvCxnSpPr>
      <xdr:spPr>
        <a:xfrm flipV="1">
          <a:off x="19545300" y="1461135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xdr:rowOff>
    </xdr:from>
    <xdr:to>
      <xdr:col>98</xdr:col>
      <xdr:colOff>38100</xdr:colOff>
      <xdr:row>85</xdr:row>
      <xdr:rowOff>104902</xdr:rowOff>
    </xdr:to>
    <xdr:sp macro="" textlink="">
      <xdr:nvSpPr>
        <xdr:cNvPr id="531" name="楕円 530"/>
        <xdr:cNvSpPr/>
      </xdr:nvSpPr>
      <xdr:spPr>
        <a:xfrm>
          <a:off x="18605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51815</xdr:rowOff>
    </xdr:from>
    <xdr:to>
      <xdr:col>102</xdr:col>
      <xdr:colOff>114300</xdr:colOff>
      <xdr:row>85</xdr:row>
      <xdr:rowOff>54102</xdr:rowOff>
    </xdr:to>
    <xdr:cxnSp macro="">
      <xdr:nvCxnSpPr>
        <xdr:cNvPr id="532" name="直線コネクタ 531"/>
        <xdr:cNvCxnSpPr/>
      </xdr:nvCxnSpPr>
      <xdr:spPr>
        <a:xfrm flipV="1">
          <a:off x="18656300" y="1462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533"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534"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535"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536" name="n_4aveValue【消防施設】&#10;一人当たり面積"/>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537" name="n_1mainValue【消防施設】&#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538" name="n_2mainValue【消防施設】&#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93742</xdr:rowOff>
    </xdr:from>
    <xdr:ext cx="469744" cy="259045"/>
    <xdr:sp macro="" textlink="">
      <xdr:nvSpPr>
        <xdr:cNvPr id="539" name="n_3mainValue【消防施設】&#10;一人当たり面積"/>
        <xdr:cNvSpPr txBox="1"/>
      </xdr:nvSpPr>
      <xdr:spPr>
        <a:xfrm>
          <a:off x="19310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96029</xdr:rowOff>
    </xdr:from>
    <xdr:ext cx="469744" cy="259045"/>
    <xdr:sp macro="" textlink="">
      <xdr:nvSpPr>
        <xdr:cNvPr id="540" name="n_4mainValue【消防施設】&#10;一人当たり面積"/>
        <xdr:cNvSpPr txBox="1"/>
      </xdr:nvSpPr>
      <xdr:spPr>
        <a:xfrm>
          <a:off x="18421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3" name="テキスト ボックス 5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1" name="テキスト ボックス 5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4" name="直線コネクタ 5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6" name="直線コネクタ 5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8" name="直線コネクタ 5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569" name="【庁舎】&#10;有形固定資産減価償却率平均値テキスト"/>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570" name="フローチャート: 判断 569"/>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571" name="フローチャート: 判断 570"/>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572" name="フローチャート: 判断 571"/>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573" name="フローチャート: 判断 572"/>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574" name="フローチャート: 判断 573"/>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31750</xdr:rowOff>
    </xdr:from>
    <xdr:to>
      <xdr:col>85</xdr:col>
      <xdr:colOff>177800</xdr:colOff>
      <xdr:row>105</xdr:row>
      <xdr:rowOff>133350</xdr:rowOff>
    </xdr:to>
    <xdr:sp macro="" textlink="">
      <xdr:nvSpPr>
        <xdr:cNvPr id="580" name="楕円 579"/>
        <xdr:cNvSpPr/>
      </xdr:nvSpPr>
      <xdr:spPr>
        <a:xfrm>
          <a:off x="162687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10177</xdr:rowOff>
    </xdr:from>
    <xdr:ext cx="405111" cy="259045"/>
    <xdr:sp macro="" textlink="">
      <xdr:nvSpPr>
        <xdr:cNvPr id="581" name="【庁舎】&#10;有形固定資産減価償却率該当値テキスト"/>
        <xdr:cNvSpPr txBox="1"/>
      </xdr:nvSpPr>
      <xdr:spPr>
        <a:xfrm>
          <a:off x="16357600"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xdr:rowOff>
    </xdr:from>
    <xdr:to>
      <xdr:col>81</xdr:col>
      <xdr:colOff>101600</xdr:colOff>
      <xdr:row>105</xdr:row>
      <xdr:rowOff>107950</xdr:rowOff>
    </xdr:to>
    <xdr:sp macro="" textlink="">
      <xdr:nvSpPr>
        <xdr:cNvPr id="582" name="楕円 581"/>
        <xdr:cNvSpPr/>
      </xdr:nvSpPr>
      <xdr:spPr>
        <a:xfrm>
          <a:off x="1543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57150</xdr:rowOff>
    </xdr:from>
    <xdr:to>
      <xdr:col>85</xdr:col>
      <xdr:colOff>127000</xdr:colOff>
      <xdr:row>105</xdr:row>
      <xdr:rowOff>82550</xdr:rowOff>
    </xdr:to>
    <xdr:cxnSp macro="">
      <xdr:nvCxnSpPr>
        <xdr:cNvPr id="583" name="直線コネクタ 582"/>
        <xdr:cNvCxnSpPr/>
      </xdr:nvCxnSpPr>
      <xdr:spPr>
        <a:xfrm>
          <a:off x="15481300" y="18059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152400</xdr:rowOff>
    </xdr:from>
    <xdr:to>
      <xdr:col>76</xdr:col>
      <xdr:colOff>165100</xdr:colOff>
      <xdr:row>105</xdr:row>
      <xdr:rowOff>82550</xdr:rowOff>
    </xdr:to>
    <xdr:sp macro="" textlink="">
      <xdr:nvSpPr>
        <xdr:cNvPr id="584" name="楕円 583"/>
        <xdr:cNvSpPr/>
      </xdr:nvSpPr>
      <xdr:spPr>
        <a:xfrm>
          <a:off x="14541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31750</xdr:rowOff>
    </xdr:from>
    <xdr:to>
      <xdr:col>81</xdr:col>
      <xdr:colOff>50800</xdr:colOff>
      <xdr:row>105</xdr:row>
      <xdr:rowOff>57150</xdr:rowOff>
    </xdr:to>
    <xdr:cxnSp macro="">
      <xdr:nvCxnSpPr>
        <xdr:cNvPr id="585" name="直線コネクタ 584"/>
        <xdr:cNvCxnSpPr/>
      </xdr:nvCxnSpPr>
      <xdr:spPr>
        <a:xfrm>
          <a:off x="14592300" y="1803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127000</xdr:rowOff>
    </xdr:from>
    <xdr:to>
      <xdr:col>72</xdr:col>
      <xdr:colOff>38100</xdr:colOff>
      <xdr:row>105</xdr:row>
      <xdr:rowOff>57150</xdr:rowOff>
    </xdr:to>
    <xdr:sp macro="" textlink="">
      <xdr:nvSpPr>
        <xdr:cNvPr id="586" name="楕円 585"/>
        <xdr:cNvSpPr/>
      </xdr:nvSpPr>
      <xdr:spPr>
        <a:xfrm>
          <a:off x="13652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6350</xdr:rowOff>
    </xdr:from>
    <xdr:to>
      <xdr:col>76</xdr:col>
      <xdr:colOff>114300</xdr:colOff>
      <xdr:row>105</xdr:row>
      <xdr:rowOff>31750</xdr:rowOff>
    </xdr:to>
    <xdr:cxnSp macro="">
      <xdr:nvCxnSpPr>
        <xdr:cNvPr id="587" name="直線コネクタ 586"/>
        <xdr:cNvCxnSpPr/>
      </xdr:nvCxnSpPr>
      <xdr:spPr>
        <a:xfrm>
          <a:off x="13703300" y="1800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76200</xdr:rowOff>
    </xdr:from>
    <xdr:to>
      <xdr:col>67</xdr:col>
      <xdr:colOff>101600</xdr:colOff>
      <xdr:row>105</xdr:row>
      <xdr:rowOff>6350</xdr:rowOff>
    </xdr:to>
    <xdr:sp macro="" textlink="">
      <xdr:nvSpPr>
        <xdr:cNvPr id="588" name="楕円 587"/>
        <xdr:cNvSpPr/>
      </xdr:nvSpPr>
      <xdr:spPr>
        <a:xfrm>
          <a:off x="12763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127000</xdr:rowOff>
    </xdr:from>
    <xdr:to>
      <xdr:col>71</xdr:col>
      <xdr:colOff>177800</xdr:colOff>
      <xdr:row>105</xdr:row>
      <xdr:rowOff>6350</xdr:rowOff>
    </xdr:to>
    <xdr:cxnSp macro="">
      <xdr:nvCxnSpPr>
        <xdr:cNvPr id="589" name="直線コネクタ 588"/>
        <xdr:cNvCxnSpPr/>
      </xdr:nvCxnSpPr>
      <xdr:spPr>
        <a:xfrm>
          <a:off x="12814300" y="1795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590" name="n_1aveValue【庁舎】&#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591" name="n_2aveValue【庁舎】&#10;有形固定資産減価償却率"/>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592" name="n_3aveValue【庁舎】&#10;有形固定資産減価償却率"/>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593" name="n_4aveValue【庁舎】&#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99077</xdr:rowOff>
    </xdr:from>
    <xdr:ext cx="405111" cy="259045"/>
    <xdr:sp macro="" textlink="">
      <xdr:nvSpPr>
        <xdr:cNvPr id="594" name="n_1mainValue【庁舎】&#10;有形固定資産減価償却率"/>
        <xdr:cNvSpPr txBox="1"/>
      </xdr:nvSpPr>
      <xdr:spPr>
        <a:xfrm>
          <a:off x="152660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73677</xdr:rowOff>
    </xdr:from>
    <xdr:ext cx="405111" cy="259045"/>
    <xdr:sp macro="" textlink="">
      <xdr:nvSpPr>
        <xdr:cNvPr id="595" name="n_2mainValue【庁舎】&#10;有形固定資産減価償却率"/>
        <xdr:cNvSpPr txBox="1"/>
      </xdr:nvSpPr>
      <xdr:spPr>
        <a:xfrm>
          <a:off x="14389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48277</xdr:rowOff>
    </xdr:from>
    <xdr:ext cx="405111" cy="259045"/>
    <xdr:sp macro="" textlink="">
      <xdr:nvSpPr>
        <xdr:cNvPr id="596" name="n_3mainValue【庁舎】&#10;有形固定資産減価償却率"/>
        <xdr:cNvSpPr txBox="1"/>
      </xdr:nvSpPr>
      <xdr:spPr>
        <a:xfrm>
          <a:off x="13500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168927</xdr:rowOff>
    </xdr:from>
    <xdr:ext cx="405111" cy="259045"/>
    <xdr:sp macro="" textlink="">
      <xdr:nvSpPr>
        <xdr:cNvPr id="597" name="n_4mainValue【庁舎】&#10;有形固定資産減価償却率"/>
        <xdr:cNvSpPr txBox="1"/>
      </xdr:nvSpPr>
      <xdr:spPr>
        <a:xfrm>
          <a:off x="12611744"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8" name="直線コネクタ 6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9" name="テキスト ボックス 6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0" name="直線コネクタ 6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1" name="テキスト ボックス 6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2" name="直線コネクタ 6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3" name="テキスト ボックス 6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4" name="直線コネクタ 6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5" name="テキスト ボックス 6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6" name="直線コネクタ 6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7" name="テキスト ボックス 6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621" name="直線コネクタ 620"/>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622"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623" name="直線コネクタ 622"/>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624"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625" name="直線コネクタ 624"/>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134638</xdr:rowOff>
    </xdr:from>
    <xdr:ext cx="469744" cy="259045"/>
    <xdr:sp macro="" textlink="">
      <xdr:nvSpPr>
        <xdr:cNvPr id="626" name="【庁舎】&#10;一人当たり面積平均値テキスト"/>
        <xdr:cNvSpPr txBox="1"/>
      </xdr:nvSpPr>
      <xdr:spPr>
        <a:xfrm>
          <a:off x="22199600" y="179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627" name="フローチャート: 判断 626"/>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28" name="フローチャート: 判断 627"/>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629" name="フローチャート: 判断 628"/>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630" name="フローチャート: 判断 629"/>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631" name="フローチャート: 判断 630"/>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637" name="楕円 636"/>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156227</xdr:rowOff>
    </xdr:from>
    <xdr:ext cx="469744" cy="259045"/>
    <xdr:sp macro="" textlink="">
      <xdr:nvSpPr>
        <xdr:cNvPr id="638" name="【庁舎】&#10;一人当たり面積該当値テキスト"/>
        <xdr:cNvSpPr txBox="1"/>
      </xdr:nvSpPr>
      <xdr:spPr>
        <a:xfrm>
          <a:off x="22199600"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8889</xdr:rowOff>
    </xdr:from>
    <xdr:to>
      <xdr:col>112</xdr:col>
      <xdr:colOff>38100</xdr:colOff>
      <xdr:row>107</xdr:row>
      <xdr:rowOff>110489</xdr:rowOff>
    </xdr:to>
    <xdr:sp macro="" textlink="">
      <xdr:nvSpPr>
        <xdr:cNvPr id="639" name="楕円 638"/>
        <xdr:cNvSpPr/>
      </xdr:nvSpPr>
      <xdr:spPr>
        <a:xfrm>
          <a:off x="21272500" y="183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59689</xdr:rowOff>
    </xdr:to>
    <xdr:cxnSp macro="">
      <xdr:nvCxnSpPr>
        <xdr:cNvPr id="640" name="直線コネクタ 639"/>
        <xdr:cNvCxnSpPr/>
      </xdr:nvCxnSpPr>
      <xdr:spPr>
        <a:xfrm flipV="1">
          <a:off x="21323300" y="1840230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11430</xdr:rowOff>
    </xdr:from>
    <xdr:to>
      <xdr:col>107</xdr:col>
      <xdr:colOff>101600</xdr:colOff>
      <xdr:row>107</xdr:row>
      <xdr:rowOff>113030</xdr:rowOff>
    </xdr:to>
    <xdr:sp macro="" textlink="">
      <xdr:nvSpPr>
        <xdr:cNvPr id="641" name="楕円 640"/>
        <xdr:cNvSpPr/>
      </xdr:nvSpPr>
      <xdr:spPr>
        <a:xfrm>
          <a:off x="20383500" y="183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59689</xdr:rowOff>
    </xdr:from>
    <xdr:to>
      <xdr:col>111</xdr:col>
      <xdr:colOff>177800</xdr:colOff>
      <xdr:row>107</xdr:row>
      <xdr:rowOff>62230</xdr:rowOff>
    </xdr:to>
    <xdr:cxnSp macro="">
      <xdr:nvCxnSpPr>
        <xdr:cNvPr id="642" name="直線コネクタ 641"/>
        <xdr:cNvCxnSpPr/>
      </xdr:nvCxnSpPr>
      <xdr:spPr>
        <a:xfrm flipV="1">
          <a:off x="20434300" y="184048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643" name="楕円 642"/>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62230</xdr:rowOff>
    </xdr:from>
    <xdr:to>
      <xdr:col>107</xdr:col>
      <xdr:colOff>50800</xdr:colOff>
      <xdr:row>107</xdr:row>
      <xdr:rowOff>64770</xdr:rowOff>
    </xdr:to>
    <xdr:cxnSp macro="">
      <xdr:nvCxnSpPr>
        <xdr:cNvPr id="644" name="直線コネクタ 643"/>
        <xdr:cNvCxnSpPr/>
      </xdr:nvCxnSpPr>
      <xdr:spPr>
        <a:xfrm flipV="1">
          <a:off x="19545300" y="184073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16511</xdr:rowOff>
    </xdr:from>
    <xdr:to>
      <xdr:col>98</xdr:col>
      <xdr:colOff>38100</xdr:colOff>
      <xdr:row>107</xdr:row>
      <xdr:rowOff>118111</xdr:rowOff>
    </xdr:to>
    <xdr:sp macro="" textlink="">
      <xdr:nvSpPr>
        <xdr:cNvPr id="645" name="楕円 644"/>
        <xdr:cNvSpPr/>
      </xdr:nvSpPr>
      <xdr:spPr>
        <a:xfrm>
          <a:off x="18605500" y="183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67311</xdr:rowOff>
    </xdr:to>
    <xdr:cxnSp macro="">
      <xdr:nvCxnSpPr>
        <xdr:cNvPr id="646" name="直線コネクタ 645"/>
        <xdr:cNvCxnSpPr/>
      </xdr:nvCxnSpPr>
      <xdr:spPr>
        <a:xfrm flipV="1">
          <a:off x="18656300" y="184099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647"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648" name="n_2aveValue【庁舎】&#10;一人当たり面積"/>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649" name="n_3aveValue【庁舎】&#10;一人当たり面積"/>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650" name="n_4aveValue【庁舎】&#10;一人当たり面積"/>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101616</xdr:rowOff>
    </xdr:from>
    <xdr:ext cx="469744" cy="259045"/>
    <xdr:sp macro="" textlink="">
      <xdr:nvSpPr>
        <xdr:cNvPr id="651" name="n_1mainValue【庁舎】&#10;一人当たり面積"/>
        <xdr:cNvSpPr txBox="1"/>
      </xdr:nvSpPr>
      <xdr:spPr>
        <a:xfrm>
          <a:off x="21075727" y="184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104157</xdr:rowOff>
    </xdr:from>
    <xdr:ext cx="469744" cy="259045"/>
    <xdr:sp macro="" textlink="">
      <xdr:nvSpPr>
        <xdr:cNvPr id="652" name="n_2mainValue【庁舎】&#10;一人当たり面積"/>
        <xdr:cNvSpPr txBox="1"/>
      </xdr:nvSpPr>
      <xdr:spPr>
        <a:xfrm>
          <a:off x="20199427"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653" name="n_3mainValue【庁舎】&#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109238</xdr:rowOff>
    </xdr:from>
    <xdr:ext cx="469744" cy="259045"/>
    <xdr:sp macro="" textlink="">
      <xdr:nvSpPr>
        <xdr:cNvPr id="654" name="n_4mainValue【庁舎】&#10;一人当たり面積"/>
        <xdr:cNvSpPr txBox="1"/>
      </xdr:nvSpPr>
      <xdr:spPr>
        <a:xfrm>
          <a:off x="18421427" y="1845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を除く施設について、一人当たりの施設量が類似団体を下回っているにもかかわらず、有形固定資産減価償却率は類似団体を上回っている。これは、消防団詰所の更新が平成２９年度をもって完了したことによる。</a:t>
          </a:r>
        </a:p>
        <a:p>
          <a:r>
            <a:rPr kumimoji="1" lang="ja-JP" altLang="en-US" sz="1300">
              <a:latin typeface="ＭＳ Ｐゴシック" panose="020B0600070205080204" pitchFamily="50" charset="-128"/>
              <a:ea typeface="ＭＳ Ｐゴシック" panose="020B0600070205080204" pitchFamily="50" charset="-128"/>
            </a:rPr>
            <a:t>今後においては、利用者のニーズや維持管理経費に留意しつつ、老朽化した施設の整備を進める。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861;&#21152;&#20998;&#12304;&#36001;&#25919;&#29366;&#27841;&#36039;&#26009;&#38598;&#12305;_364053_&#19978;&#26495;&#30010;_2019/&#12304;&#36001;&#25919;&#29366;&#27841;&#36039;&#26009;&#38598;&#12305;_364053_&#19978;&#26495;&#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60.8</v>
          </cell>
          <cell r="BX53">
            <v>64.099999999999994</v>
          </cell>
          <cell r="CF53">
            <v>61.8</v>
          </cell>
          <cell r="CN53">
            <v>63.1</v>
          </cell>
          <cell r="CV53">
            <v>64.8</v>
          </cell>
        </row>
        <row r="55">
          <cell r="AN55" t="str">
            <v>類似団体内平均値</v>
          </cell>
          <cell r="BP55">
            <v>20.2</v>
          </cell>
          <cell r="BX55">
            <v>38.5</v>
          </cell>
          <cell r="CF55">
            <v>32.799999999999997</v>
          </cell>
          <cell r="CN55">
            <v>20.9</v>
          </cell>
          <cell r="CV55">
            <v>21</v>
          </cell>
        </row>
        <row r="57">
          <cell r="BP57">
            <v>55.8</v>
          </cell>
          <cell r="BX57">
            <v>57.6</v>
          </cell>
          <cell r="CF57">
            <v>58.9</v>
          </cell>
          <cell r="CN57">
            <v>60.5</v>
          </cell>
          <cell r="CV57">
            <v>61.2</v>
          </cell>
        </row>
        <row r="72">
          <cell r="BP72" t="str">
            <v>H27</v>
          </cell>
          <cell r="BX72" t="str">
            <v>H28</v>
          </cell>
          <cell r="CF72" t="str">
            <v>H29</v>
          </cell>
          <cell r="CN72" t="str">
            <v>H30</v>
          </cell>
          <cell r="CV72" t="str">
            <v>R01</v>
          </cell>
        </row>
        <row r="73">
          <cell r="AN73" t="str">
            <v>当該団体値</v>
          </cell>
        </row>
        <row r="75">
          <cell r="BP75">
            <v>7.2</v>
          </cell>
          <cell r="BX75">
            <v>7</v>
          </cell>
          <cell r="CF75">
            <v>7</v>
          </cell>
          <cell r="CN75">
            <v>6.7</v>
          </cell>
          <cell r="CV75">
            <v>6.8</v>
          </cell>
        </row>
        <row r="77">
          <cell r="AN77" t="str">
            <v>類似団体内平均値</v>
          </cell>
          <cell r="BP77">
            <v>20.2</v>
          </cell>
          <cell r="BX77">
            <v>38.5</v>
          </cell>
          <cell r="CF77">
            <v>32.799999999999997</v>
          </cell>
          <cell r="CN77">
            <v>20.9</v>
          </cell>
          <cell r="CV77">
            <v>21</v>
          </cell>
        </row>
        <row r="79">
          <cell r="BP79">
            <v>9.3000000000000007</v>
          </cell>
          <cell r="BX79">
            <v>9.1999999999999993</v>
          </cell>
          <cell r="CF79">
            <v>9.1</v>
          </cell>
          <cell r="CN79">
            <v>9.1</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4855744</v>
      </c>
      <c r="BO4" s="393"/>
      <c r="BP4" s="393"/>
      <c r="BQ4" s="393"/>
      <c r="BR4" s="393"/>
      <c r="BS4" s="393"/>
      <c r="BT4" s="393"/>
      <c r="BU4" s="394"/>
      <c r="BV4" s="392">
        <v>4909169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6.1</v>
      </c>
      <c r="CU4" s="399"/>
      <c r="CV4" s="399"/>
      <c r="CW4" s="399"/>
      <c r="CX4" s="399"/>
      <c r="CY4" s="399"/>
      <c r="CZ4" s="399"/>
      <c r="DA4" s="400"/>
      <c r="DB4" s="398">
        <v>6.3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4556680</v>
      </c>
      <c r="BO5" s="430"/>
      <c r="BP5" s="430"/>
      <c r="BQ5" s="430"/>
      <c r="BR5" s="430"/>
      <c r="BS5" s="430"/>
      <c r="BT5" s="430"/>
      <c r="BU5" s="431"/>
      <c r="BV5" s="429">
        <v>4674919</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93.3</v>
      </c>
      <c r="CU5" s="427"/>
      <c r="CV5" s="427"/>
      <c r="CW5" s="427"/>
      <c r="CX5" s="427"/>
      <c r="CY5" s="427"/>
      <c r="CZ5" s="427"/>
      <c r="DA5" s="428"/>
      <c r="DB5" s="426">
        <v>94.2</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299064</v>
      </c>
      <c r="BO6" s="430"/>
      <c r="BP6" s="430"/>
      <c r="BQ6" s="430"/>
      <c r="BR6" s="430"/>
      <c r="BS6" s="430"/>
      <c r="BT6" s="430"/>
      <c r="BU6" s="431"/>
      <c r="BV6" s="429">
        <v>234250</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97.2</v>
      </c>
      <c r="CU6" s="467"/>
      <c r="CV6" s="467"/>
      <c r="CW6" s="467"/>
      <c r="CX6" s="467"/>
      <c r="CY6" s="467"/>
      <c r="CZ6" s="467"/>
      <c r="DA6" s="468"/>
      <c r="DB6" s="466">
        <v>99.2</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94</v>
      </c>
      <c r="AV7" s="462"/>
      <c r="AW7" s="462"/>
      <c r="AX7" s="462"/>
      <c r="AY7" s="463" t="s">
        <v>106</v>
      </c>
      <c r="AZ7" s="464"/>
      <c r="BA7" s="464"/>
      <c r="BB7" s="464"/>
      <c r="BC7" s="464"/>
      <c r="BD7" s="464"/>
      <c r="BE7" s="464"/>
      <c r="BF7" s="464"/>
      <c r="BG7" s="464"/>
      <c r="BH7" s="464"/>
      <c r="BI7" s="464"/>
      <c r="BJ7" s="464"/>
      <c r="BK7" s="464"/>
      <c r="BL7" s="464"/>
      <c r="BM7" s="465"/>
      <c r="BN7" s="429">
        <v>105265</v>
      </c>
      <c r="BO7" s="430"/>
      <c r="BP7" s="430"/>
      <c r="BQ7" s="430"/>
      <c r="BR7" s="430"/>
      <c r="BS7" s="430"/>
      <c r="BT7" s="430"/>
      <c r="BU7" s="431"/>
      <c r="BV7" s="429">
        <v>32909</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3183503</v>
      </c>
      <c r="CU7" s="430"/>
      <c r="CV7" s="430"/>
      <c r="CW7" s="430"/>
      <c r="CX7" s="430"/>
      <c r="CY7" s="430"/>
      <c r="CZ7" s="430"/>
      <c r="DA7" s="431"/>
      <c r="DB7" s="429">
        <v>3194693</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193799</v>
      </c>
      <c r="BO8" s="430"/>
      <c r="BP8" s="430"/>
      <c r="BQ8" s="430"/>
      <c r="BR8" s="430"/>
      <c r="BS8" s="430"/>
      <c r="BT8" s="430"/>
      <c r="BU8" s="431"/>
      <c r="BV8" s="429">
        <v>201341</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0.42</v>
      </c>
      <c r="CU8" s="470"/>
      <c r="CV8" s="470"/>
      <c r="CW8" s="470"/>
      <c r="CX8" s="470"/>
      <c r="CY8" s="470"/>
      <c r="CZ8" s="470"/>
      <c r="DA8" s="471"/>
      <c r="DB8" s="469">
        <v>0.42</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12039</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-7542</v>
      </c>
      <c r="BO9" s="430"/>
      <c r="BP9" s="430"/>
      <c r="BQ9" s="430"/>
      <c r="BR9" s="430"/>
      <c r="BS9" s="430"/>
      <c r="BT9" s="430"/>
      <c r="BU9" s="431"/>
      <c r="BV9" s="429">
        <v>4087</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9.4</v>
      </c>
      <c r="CU9" s="427"/>
      <c r="CV9" s="427"/>
      <c r="CW9" s="427"/>
      <c r="CX9" s="427"/>
      <c r="CY9" s="427"/>
      <c r="CZ9" s="427"/>
      <c r="DA9" s="428"/>
      <c r="DB9" s="426">
        <v>9.5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12727</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94</v>
      </c>
      <c r="AV10" s="462"/>
      <c r="AW10" s="462"/>
      <c r="AX10" s="462"/>
      <c r="AY10" s="463" t="s">
        <v>119</v>
      </c>
      <c r="AZ10" s="464"/>
      <c r="BA10" s="464"/>
      <c r="BB10" s="464"/>
      <c r="BC10" s="464"/>
      <c r="BD10" s="464"/>
      <c r="BE10" s="464"/>
      <c r="BF10" s="464"/>
      <c r="BG10" s="464"/>
      <c r="BH10" s="464"/>
      <c r="BI10" s="464"/>
      <c r="BJ10" s="464"/>
      <c r="BK10" s="464"/>
      <c r="BL10" s="464"/>
      <c r="BM10" s="465"/>
      <c r="BN10" s="429">
        <v>862</v>
      </c>
      <c r="BO10" s="430"/>
      <c r="BP10" s="430"/>
      <c r="BQ10" s="430"/>
      <c r="BR10" s="430"/>
      <c r="BS10" s="430"/>
      <c r="BT10" s="430"/>
      <c r="BU10" s="431"/>
      <c r="BV10" s="429">
        <v>939</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102</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11957</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130200</v>
      </c>
      <c r="BO12" s="430"/>
      <c r="BP12" s="430"/>
      <c r="BQ12" s="430"/>
      <c r="BR12" s="430"/>
      <c r="BS12" s="430"/>
      <c r="BT12" s="430"/>
      <c r="BU12" s="431"/>
      <c r="BV12" s="429">
        <v>207008</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126</v>
      </c>
      <c r="CU12" s="470"/>
      <c r="CV12" s="470"/>
      <c r="CW12" s="470"/>
      <c r="CX12" s="470"/>
      <c r="CY12" s="470"/>
      <c r="CZ12" s="470"/>
      <c r="DA12" s="471"/>
      <c r="DB12" s="469" t="s">
        <v>127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11826</v>
      </c>
      <c r="S13" s="514"/>
      <c r="T13" s="514"/>
      <c r="U13" s="514"/>
      <c r="V13" s="515"/>
      <c r="W13" s="445" t="s">
        <v>137</v>
      </c>
      <c r="X13" s="446"/>
      <c r="Y13" s="446"/>
      <c r="Z13" s="446"/>
      <c r="AA13" s="446"/>
      <c r="AB13" s="436"/>
      <c r="AC13" s="480">
        <v>778</v>
      </c>
      <c r="AD13" s="481"/>
      <c r="AE13" s="481"/>
      <c r="AF13" s="481"/>
      <c r="AG13" s="523"/>
      <c r="AH13" s="480">
        <v>829</v>
      </c>
      <c r="AI13" s="481"/>
      <c r="AJ13" s="481"/>
      <c r="AK13" s="481"/>
      <c r="AL13" s="482"/>
      <c r="AM13" s="458" t="s">
        <v>138</v>
      </c>
      <c r="AN13" s="459"/>
      <c r="AO13" s="459"/>
      <c r="AP13" s="459"/>
      <c r="AQ13" s="459"/>
      <c r="AR13" s="459"/>
      <c r="AS13" s="459"/>
      <c r="AT13" s="460"/>
      <c r="AU13" s="461" t="s">
        <v>139</v>
      </c>
      <c r="AV13" s="462"/>
      <c r="AW13" s="462"/>
      <c r="AX13" s="462"/>
      <c r="AY13" s="463" t="s">
        <v>140</v>
      </c>
      <c r="AZ13" s="464"/>
      <c r="BA13" s="464"/>
      <c r="BB13" s="464"/>
      <c r="BC13" s="464"/>
      <c r="BD13" s="464"/>
      <c r="BE13" s="464"/>
      <c r="BF13" s="464"/>
      <c r="BG13" s="464"/>
      <c r="BH13" s="464"/>
      <c r="BI13" s="464"/>
      <c r="BJ13" s="464"/>
      <c r="BK13" s="464"/>
      <c r="BL13" s="464"/>
      <c r="BM13" s="465"/>
      <c r="BN13" s="429">
        <v>-136880</v>
      </c>
      <c r="BO13" s="430"/>
      <c r="BP13" s="430"/>
      <c r="BQ13" s="430"/>
      <c r="BR13" s="430"/>
      <c r="BS13" s="430"/>
      <c r="BT13" s="430"/>
      <c r="BU13" s="431"/>
      <c r="BV13" s="429">
        <v>-201982</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6.8</v>
      </c>
      <c r="CU13" s="427"/>
      <c r="CV13" s="427"/>
      <c r="CW13" s="427"/>
      <c r="CX13" s="427"/>
      <c r="CY13" s="427"/>
      <c r="CZ13" s="427"/>
      <c r="DA13" s="428"/>
      <c r="DB13" s="426">
        <v>6.7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12087</v>
      </c>
      <c r="S14" s="514"/>
      <c r="T14" s="514"/>
      <c r="U14" s="514"/>
      <c r="V14" s="515"/>
      <c r="W14" s="419"/>
      <c r="X14" s="420"/>
      <c r="Y14" s="420"/>
      <c r="Z14" s="420"/>
      <c r="AA14" s="420"/>
      <c r="AB14" s="409"/>
      <c r="AC14" s="516">
        <v>14.8</v>
      </c>
      <c r="AD14" s="517"/>
      <c r="AE14" s="517"/>
      <c r="AF14" s="517"/>
      <c r="AG14" s="518"/>
      <c r="AH14" s="516">
        <v>14.8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t="s">
        <v>144</v>
      </c>
      <c r="CU14" s="528"/>
      <c r="CV14" s="528"/>
      <c r="CW14" s="528"/>
      <c r="CX14" s="528"/>
      <c r="CY14" s="528"/>
      <c r="CZ14" s="528"/>
      <c r="DA14" s="529"/>
      <c r="DB14" s="527" t="s">
        <v>145</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146</v>
      </c>
      <c r="N15" s="521"/>
      <c r="O15" s="521"/>
      <c r="P15" s="521"/>
      <c r="Q15" s="522"/>
      <c r="R15" s="513">
        <v>11970</v>
      </c>
      <c r="S15" s="514"/>
      <c r="T15" s="514"/>
      <c r="U15" s="514"/>
      <c r="V15" s="515"/>
      <c r="W15" s="445" t="s">
        <v>147</v>
      </c>
      <c r="X15" s="446"/>
      <c r="Y15" s="446"/>
      <c r="Z15" s="446"/>
      <c r="AA15" s="446"/>
      <c r="AB15" s="436"/>
      <c r="AC15" s="480">
        <v>1282</v>
      </c>
      <c r="AD15" s="481"/>
      <c r="AE15" s="481"/>
      <c r="AF15" s="481"/>
      <c r="AG15" s="523"/>
      <c r="AH15" s="480">
        <v>1441</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1157166</v>
      </c>
      <c r="BO15" s="393"/>
      <c r="BP15" s="393"/>
      <c r="BQ15" s="393"/>
      <c r="BR15" s="393"/>
      <c r="BS15" s="393"/>
      <c r="BT15" s="393"/>
      <c r="BU15" s="394"/>
      <c r="BV15" s="392">
        <v>1165275</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24.4</v>
      </c>
      <c r="AD16" s="517"/>
      <c r="AE16" s="517"/>
      <c r="AF16" s="517"/>
      <c r="AG16" s="518"/>
      <c r="AH16" s="516">
        <v>25.8</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2756829</v>
      </c>
      <c r="BO16" s="430"/>
      <c r="BP16" s="430"/>
      <c r="BQ16" s="430"/>
      <c r="BR16" s="430"/>
      <c r="BS16" s="430"/>
      <c r="BT16" s="430"/>
      <c r="BU16" s="431"/>
      <c r="BV16" s="429">
        <v>2731158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3197</v>
      </c>
      <c r="AD17" s="481"/>
      <c r="AE17" s="481"/>
      <c r="AF17" s="481"/>
      <c r="AG17" s="523"/>
      <c r="AH17" s="480">
        <v>3317</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1458385</v>
      </c>
      <c r="BO17" s="430"/>
      <c r="BP17" s="430"/>
      <c r="BQ17" s="430"/>
      <c r="BR17" s="430"/>
      <c r="BS17" s="430"/>
      <c r="BT17" s="430"/>
      <c r="BU17" s="431"/>
      <c r="BV17" s="429">
        <v>1468079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34.58</v>
      </c>
      <c r="M18" s="545"/>
      <c r="N18" s="545"/>
      <c r="O18" s="545"/>
      <c r="P18" s="545"/>
      <c r="Q18" s="545"/>
      <c r="R18" s="546"/>
      <c r="S18" s="546"/>
      <c r="T18" s="546"/>
      <c r="U18" s="546"/>
      <c r="V18" s="547"/>
      <c r="W18" s="447"/>
      <c r="X18" s="448"/>
      <c r="Y18" s="448"/>
      <c r="Z18" s="448"/>
      <c r="AA18" s="448"/>
      <c r="AB18" s="439"/>
      <c r="AC18" s="548">
        <v>60.8</v>
      </c>
      <c r="AD18" s="549"/>
      <c r="AE18" s="549"/>
      <c r="AF18" s="549"/>
      <c r="AG18" s="550"/>
      <c r="AH18" s="548">
        <v>59.4</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2986501</v>
      </c>
      <c r="BO18" s="430"/>
      <c r="BP18" s="430"/>
      <c r="BQ18" s="430"/>
      <c r="BR18" s="430"/>
      <c r="BS18" s="430"/>
      <c r="BT18" s="430"/>
      <c r="BU18" s="431"/>
      <c r="BV18" s="429">
        <v>3022369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348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3721792</v>
      </c>
      <c r="BO19" s="430"/>
      <c r="BP19" s="430"/>
      <c r="BQ19" s="430"/>
      <c r="BR19" s="430"/>
      <c r="BS19" s="430"/>
      <c r="BT19" s="430"/>
      <c r="BU19" s="431"/>
      <c r="BV19" s="429">
        <v>3773951</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4256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3672093</v>
      </c>
      <c r="BO23" s="430"/>
      <c r="BP23" s="430"/>
      <c r="BQ23" s="430"/>
      <c r="BR23" s="430"/>
      <c r="BS23" s="430"/>
      <c r="BT23" s="430"/>
      <c r="BU23" s="431"/>
      <c r="BV23" s="429">
        <v>3809887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7380</v>
      </c>
      <c r="R24" s="481"/>
      <c r="S24" s="481"/>
      <c r="T24" s="481"/>
      <c r="U24" s="481"/>
      <c r="V24" s="523"/>
      <c r="W24" s="582"/>
      <c r="X24" s="570"/>
      <c r="Y24" s="571"/>
      <c r="Z24" s="479" t="s">
        <v>171</v>
      </c>
      <c r="AA24" s="459"/>
      <c r="AB24" s="459"/>
      <c r="AC24" s="459"/>
      <c r="AD24" s="459"/>
      <c r="AE24" s="459"/>
      <c r="AF24" s="459"/>
      <c r="AG24" s="460"/>
      <c r="AH24" s="480">
        <v>104</v>
      </c>
      <c r="AI24" s="481"/>
      <c r="AJ24" s="481"/>
      <c r="AK24" s="481"/>
      <c r="AL24" s="523"/>
      <c r="AM24" s="480">
        <v>297232</v>
      </c>
      <c r="AN24" s="481"/>
      <c r="AO24" s="481"/>
      <c r="AP24" s="481"/>
      <c r="AQ24" s="481"/>
      <c r="AR24" s="523"/>
      <c r="AS24" s="480">
        <v>2858</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3493163</v>
      </c>
      <c r="BO24" s="430"/>
      <c r="BP24" s="430"/>
      <c r="BQ24" s="430"/>
      <c r="BR24" s="430"/>
      <c r="BS24" s="430"/>
      <c r="BT24" s="430"/>
      <c r="BU24" s="431"/>
      <c r="BV24" s="429">
        <v>3620475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2</v>
      </c>
      <c r="M25" s="481"/>
      <c r="N25" s="481"/>
      <c r="O25" s="481"/>
      <c r="P25" s="523"/>
      <c r="Q25" s="480">
        <v>5904</v>
      </c>
      <c r="R25" s="481"/>
      <c r="S25" s="481"/>
      <c r="T25" s="481"/>
      <c r="U25" s="481"/>
      <c r="V25" s="523"/>
      <c r="W25" s="582"/>
      <c r="X25" s="570"/>
      <c r="Y25" s="571"/>
      <c r="Z25" s="479" t="s">
        <v>174</v>
      </c>
      <c r="AA25" s="459"/>
      <c r="AB25" s="459"/>
      <c r="AC25" s="459"/>
      <c r="AD25" s="459"/>
      <c r="AE25" s="459"/>
      <c r="AF25" s="459"/>
      <c r="AG25" s="460"/>
      <c r="AH25" s="480" t="s">
        <v>175</v>
      </c>
      <c r="AI25" s="481"/>
      <c r="AJ25" s="481"/>
      <c r="AK25" s="481"/>
      <c r="AL25" s="523"/>
      <c r="AM25" s="480" t="s">
        <v>176</v>
      </c>
      <c r="AN25" s="481"/>
      <c r="AO25" s="481"/>
      <c r="AP25" s="481"/>
      <c r="AQ25" s="481"/>
      <c r="AR25" s="523"/>
      <c r="AS25" s="480" t="s">
        <v>176</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401483</v>
      </c>
      <c r="BO25" s="393"/>
      <c r="BP25" s="393"/>
      <c r="BQ25" s="393"/>
      <c r="BR25" s="393"/>
      <c r="BS25" s="393"/>
      <c r="BT25" s="393"/>
      <c r="BU25" s="394"/>
      <c r="BV25" s="392">
        <v>123466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5462</v>
      </c>
      <c r="R26" s="481"/>
      <c r="S26" s="481"/>
      <c r="T26" s="481"/>
      <c r="U26" s="481"/>
      <c r="V26" s="523"/>
      <c r="W26" s="582"/>
      <c r="X26" s="570"/>
      <c r="Y26" s="571"/>
      <c r="Z26" s="479" t="s">
        <v>179</v>
      </c>
      <c r="AA26" s="592"/>
      <c r="AB26" s="592"/>
      <c r="AC26" s="592"/>
      <c r="AD26" s="592"/>
      <c r="AE26" s="592"/>
      <c r="AF26" s="592"/>
      <c r="AG26" s="593"/>
      <c r="AH26" s="480">
        <v>5</v>
      </c>
      <c r="AI26" s="481"/>
      <c r="AJ26" s="481"/>
      <c r="AK26" s="481"/>
      <c r="AL26" s="523"/>
      <c r="AM26" s="480">
        <v>10220</v>
      </c>
      <c r="AN26" s="481"/>
      <c r="AO26" s="481"/>
      <c r="AP26" s="481"/>
      <c r="AQ26" s="481"/>
      <c r="AR26" s="523"/>
      <c r="AS26" s="480">
        <v>2044</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126</v>
      </c>
      <c r="BO26" s="430"/>
      <c r="BP26" s="430"/>
      <c r="BQ26" s="430"/>
      <c r="BR26" s="430"/>
      <c r="BS26" s="430"/>
      <c r="BT26" s="430"/>
      <c r="BU26" s="431"/>
      <c r="BV26" s="429" t="s">
        <v>176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2990</v>
      </c>
      <c r="R27" s="481"/>
      <c r="S27" s="481"/>
      <c r="T27" s="481"/>
      <c r="U27" s="481"/>
      <c r="V27" s="523"/>
      <c r="W27" s="582"/>
      <c r="X27" s="570"/>
      <c r="Y27" s="571"/>
      <c r="Z27" s="479" t="s">
        <v>182</v>
      </c>
      <c r="AA27" s="459"/>
      <c r="AB27" s="459"/>
      <c r="AC27" s="459"/>
      <c r="AD27" s="459"/>
      <c r="AE27" s="459"/>
      <c r="AF27" s="459"/>
      <c r="AG27" s="460"/>
      <c r="AH27" s="480">
        <v>10</v>
      </c>
      <c r="AI27" s="481"/>
      <c r="AJ27" s="481"/>
      <c r="AK27" s="481"/>
      <c r="AL27" s="523"/>
      <c r="AM27" s="480">
        <v>26620</v>
      </c>
      <c r="AN27" s="481"/>
      <c r="AO27" s="481"/>
      <c r="AP27" s="481"/>
      <c r="AQ27" s="481"/>
      <c r="AR27" s="523"/>
      <c r="AS27" s="480">
        <v>2662</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116500</v>
      </c>
      <c r="BO27" s="606"/>
      <c r="BP27" s="606"/>
      <c r="BQ27" s="606"/>
      <c r="BR27" s="606"/>
      <c r="BS27" s="606"/>
      <c r="BT27" s="606"/>
      <c r="BU27" s="607"/>
      <c r="BV27" s="605">
        <v>116500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2492</v>
      </c>
      <c r="R28" s="481"/>
      <c r="S28" s="481"/>
      <c r="T28" s="481"/>
      <c r="U28" s="481"/>
      <c r="V28" s="523"/>
      <c r="W28" s="582"/>
      <c r="X28" s="570"/>
      <c r="Y28" s="571"/>
      <c r="Z28" s="479" t="s">
        <v>185</v>
      </c>
      <c r="AA28" s="459"/>
      <c r="AB28" s="459"/>
      <c r="AC28" s="459"/>
      <c r="AD28" s="459"/>
      <c r="AE28" s="459"/>
      <c r="AF28" s="459"/>
      <c r="AG28" s="460"/>
      <c r="AH28" s="480" t="s">
        <v>176</v>
      </c>
      <c r="AI28" s="481"/>
      <c r="AJ28" s="481"/>
      <c r="AK28" s="481"/>
      <c r="AL28" s="523"/>
      <c r="AM28" s="480" t="s">
        <v>145</v>
      </c>
      <c r="AN28" s="481"/>
      <c r="AO28" s="481"/>
      <c r="AP28" s="481"/>
      <c r="AQ28" s="481"/>
      <c r="AR28" s="523"/>
      <c r="AS28" s="480" t="s">
        <v>176</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1149558</v>
      </c>
      <c r="BO28" s="393"/>
      <c r="BP28" s="393"/>
      <c r="BQ28" s="393"/>
      <c r="BR28" s="393"/>
      <c r="BS28" s="393"/>
      <c r="BT28" s="393"/>
      <c r="BU28" s="394"/>
      <c r="BV28" s="392">
        <v>1278896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11</v>
      </c>
      <c r="M29" s="481"/>
      <c r="N29" s="481"/>
      <c r="O29" s="481"/>
      <c r="P29" s="523"/>
      <c r="Q29" s="480">
        <v>1993</v>
      </c>
      <c r="R29" s="481"/>
      <c r="S29" s="481"/>
      <c r="T29" s="481"/>
      <c r="U29" s="481"/>
      <c r="V29" s="523"/>
      <c r="W29" s="583"/>
      <c r="X29" s="584"/>
      <c r="Y29" s="585"/>
      <c r="Z29" s="479" t="s">
        <v>188</v>
      </c>
      <c r="AA29" s="459"/>
      <c r="AB29" s="459"/>
      <c r="AC29" s="459"/>
      <c r="AD29" s="459"/>
      <c r="AE29" s="459"/>
      <c r="AF29" s="459"/>
      <c r="AG29" s="460"/>
      <c r="AH29" s="480">
        <v>114</v>
      </c>
      <c r="AI29" s="481"/>
      <c r="AJ29" s="481"/>
      <c r="AK29" s="481"/>
      <c r="AL29" s="523"/>
      <c r="AM29" s="480">
        <v>323852</v>
      </c>
      <c r="AN29" s="481"/>
      <c r="AO29" s="481"/>
      <c r="AP29" s="481"/>
      <c r="AQ29" s="481"/>
      <c r="AR29" s="523"/>
      <c r="AS29" s="480">
        <v>2841</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326971</v>
      </c>
      <c r="BO29" s="430"/>
      <c r="BP29" s="430"/>
      <c r="BQ29" s="430"/>
      <c r="BR29" s="430"/>
      <c r="BS29" s="430"/>
      <c r="BT29" s="430"/>
      <c r="BU29" s="431"/>
      <c r="BV29" s="429">
        <v>326541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97.2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648726</v>
      </c>
      <c r="BO30" s="606"/>
      <c r="BP30" s="606"/>
      <c r="BQ30" s="606"/>
      <c r="BR30" s="606"/>
      <c r="BS30" s="606"/>
      <c r="BT30" s="606"/>
      <c r="BU30" s="607"/>
      <c r="BV30" s="605">
        <v>734252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200</v>
      </c>
      <c r="X33" s="418"/>
      <c r="Y33" s="418"/>
      <c r="Z33" s="418"/>
      <c r="AA33" s="418"/>
      <c r="AB33" s="418"/>
      <c r="AC33" s="418"/>
      <c r="AD33" s="418"/>
      <c r="AE33" s="418"/>
      <c r="AF33" s="418"/>
      <c r="AG33" s="418"/>
      <c r="AH33" s="418"/>
      <c r="AI33" s="418"/>
      <c r="AJ33" s="418"/>
      <c r="AK33" s="418"/>
      <c r="AL33" s="216"/>
      <c r="AM33" s="453" t="s">
        <v>201</v>
      </c>
      <c r="AN33" s="453"/>
      <c r="AO33" s="418" t="s">
        <v>202</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201</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上板町国民健康保険特別会計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上板町水道事業会計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上板町農業集落排水事業特別会計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徳島県市町村議会議員公務災害補償等組合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上板町土地開発公社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上板町住宅新築資金等貸付事業特別会計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上板町介護保険特別会計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徳島県市町村総合事務組合（一般会計）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上板町後期高齢者医療特別会計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徳島県市町村総合事務組合（徳島滞納整理機構特別会計）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板野西部青少年補導センター組合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阿北環境整備組合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中央広域環境施設組合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板野西部消防組合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徳島県後期高齢者医療広域連合（一般会計）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徳島県後期高齢者医療広域連合（後期高齢者医療事業会計）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WINe3CRzSKmk4lSEAFoCgyZkZxAB7w8KavsDXBv1JCD04dbPz8LGN3Inq3rj/OjJI7OYGtwlNCC+OJlvKx+6Tw==" saltValue="UEvy4jTuL4nnWv9WPFEEO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229</v>
      </c>
      <c r="C5" s="632"/>
      <c r="D5" s="632"/>
      <c r="E5" s="632"/>
      <c r="F5" s="632"/>
      <c r="G5" s="632"/>
      <c r="H5" s="632"/>
      <c r="I5" s="632"/>
      <c r="J5" s="632"/>
      <c r="K5" s="632"/>
      <c r="L5" s="632"/>
      <c r="M5" s="632"/>
      <c r="N5" s="632"/>
      <c r="O5" s="632"/>
      <c r="P5" s="632"/>
      <c r="Q5" s="633"/>
      <c r="R5" s="634">
        <v>1170920</v>
      </c>
      <c r="S5" s="635"/>
      <c r="T5" s="635"/>
      <c r="U5" s="635"/>
      <c r="V5" s="635"/>
      <c r="W5" s="635"/>
      <c r="X5" s="635"/>
      <c r="Y5" s="636"/>
      <c r="Z5" s="637">
        <v>24.1</v>
      </c>
      <c r="AA5" s="637"/>
      <c r="AB5" s="637"/>
      <c r="AC5" s="637"/>
      <c r="AD5" s="638">
        <v>1170920</v>
      </c>
      <c r="AE5" s="638"/>
      <c r="AF5" s="638"/>
      <c r="AG5" s="638"/>
      <c r="AH5" s="638"/>
      <c r="AI5" s="638"/>
      <c r="AJ5" s="638"/>
      <c r="AK5" s="638"/>
      <c r="AL5" s="639">
        <v>38.1</v>
      </c>
      <c r="AM5" s="640"/>
      <c r="AN5" s="640"/>
      <c r="AO5" s="641"/>
      <c r="AP5" s="631" t="s">
        <v>230</v>
      </c>
      <c r="AQ5" s="632"/>
      <c r="AR5" s="632"/>
      <c r="AS5" s="632"/>
      <c r="AT5" s="632"/>
      <c r="AU5" s="632"/>
      <c r="AV5" s="632"/>
      <c r="AW5" s="632"/>
      <c r="AX5" s="632"/>
      <c r="AY5" s="632"/>
      <c r="AZ5" s="632"/>
      <c r="BA5" s="632"/>
      <c r="BB5" s="632"/>
      <c r="BC5" s="632"/>
      <c r="BD5" s="632"/>
      <c r="BE5" s="632"/>
      <c r="BF5" s="633"/>
      <c r="BG5" s="645">
        <v>1170920</v>
      </c>
      <c r="BH5" s="646"/>
      <c r="BI5" s="646"/>
      <c r="BJ5" s="646"/>
      <c r="BK5" s="646"/>
      <c r="BL5" s="646"/>
      <c r="BM5" s="646"/>
      <c r="BN5" s="647"/>
      <c r="BO5" s="648">
        <v>100</v>
      </c>
      <c r="BP5" s="648"/>
      <c r="BQ5" s="648"/>
      <c r="BR5" s="648"/>
      <c r="BS5" s="649">
        <v>6763</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223</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x14ac:dyDescent="0.15">
      <c r="B6" s="642" t="s">
        <v>234</v>
      </c>
      <c r="C6" s="643"/>
      <c r="D6" s="643"/>
      <c r="E6" s="643"/>
      <c r="F6" s="643"/>
      <c r="G6" s="643"/>
      <c r="H6" s="643"/>
      <c r="I6" s="643"/>
      <c r="J6" s="643"/>
      <c r="K6" s="643"/>
      <c r="L6" s="643"/>
      <c r="M6" s="643"/>
      <c r="N6" s="643"/>
      <c r="O6" s="643"/>
      <c r="P6" s="643"/>
      <c r="Q6" s="644"/>
      <c r="R6" s="645">
        <v>63279</v>
      </c>
      <c r="S6" s="646"/>
      <c r="T6" s="646"/>
      <c r="U6" s="646"/>
      <c r="V6" s="646"/>
      <c r="W6" s="646"/>
      <c r="X6" s="646"/>
      <c r="Y6" s="647"/>
      <c r="Z6" s="648">
        <v>1.3</v>
      </c>
      <c r="AA6" s="648"/>
      <c r="AB6" s="648"/>
      <c r="AC6" s="648"/>
      <c r="AD6" s="649">
        <v>63279</v>
      </c>
      <c r="AE6" s="649"/>
      <c r="AF6" s="649"/>
      <c r="AG6" s="649"/>
      <c r="AH6" s="649"/>
      <c r="AI6" s="649"/>
      <c r="AJ6" s="649"/>
      <c r="AK6" s="649"/>
      <c r="AL6" s="650">
        <v>2.1</v>
      </c>
      <c r="AM6" s="651"/>
      <c r="AN6" s="651"/>
      <c r="AO6" s="652"/>
      <c r="AP6" s="642" t="s">
        <v>235</v>
      </c>
      <c r="AQ6" s="643"/>
      <c r="AR6" s="643"/>
      <c r="AS6" s="643"/>
      <c r="AT6" s="643"/>
      <c r="AU6" s="643"/>
      <c r="AV6" s="643"/>
      <c r="AW6" s="643"/>
      <c r="AX6" s="643"/>
      <c r="AY6" s="643"/>
      <c r="AZ6" s="643"/>
      <c r="BA6" s="643"/>
      <c r="BB6" s="643"/>
      <c r="BC6" s="643"/>
      <c r="BD6" s="643"/>
      <c r="BE6" s="643"/>
      <c r="BF6" s="644"/>
      <c r="BG6" s="645">
        <v>1170920</v>
      </c>
      <c r="BH6" s="646"/>
      <c r="BI6" s="646"/>
      <c r="BJ6" s="646"/>
      <c r="BK6" s="646"/>
      <c r="BL6" s="646"/>
      <c r="BM6" s="646"/>
      <c r="BN6" s="647"/>
      <c r="BO6" s="648">
        <v>100</v>
      </c>
      <c r="BP6" s="648"/>
      <c r="BQ6" s="648"/>
      <c r="BR6" s="648"/>
      <c r="BS6" s="649">
        <v>6763</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79091</v>
      </c>
      <c r="CS6" s="646"/>
      <c r="CT6" s="646"/>
      <c r="CU6" s="646"/>
      <c r="CV6" s="646"/>
      <c r="CW6" s="646"/>
      <c r="CX6" s="646"/>
      <c r="CY6" s="647"/>
      <c r="CZ6" s="639">
        <v>1.7</v>
      </c>
      <c r="DA6" s="640"/>
      <c r="DB6" s="640"/>
      <c r="DC6" s="659"/>
      <c r="DD6" s="654" t="s">
        <v>237</v>
      </c>
      <c r="DE6" s="646"/>
      <c r="DF6" s="646"/>
      <c r="DG6" s="646"/>
      <c r="DH6" s="646"/>
      <c r="DI6" s="646"/>
      <c r="DJ6" s="646"/>
      <c r="DK6" s="646"/>
      <c r="DL6" s="646"/>
      <c r="DM6" s="646"/>
      <c r="DN6" s="646"/>
      <c r="DO6" s="646"/>
      <c r="DP6" s="647"/>
      <c r="DQ6" s="654">
        <v>79091</v>
      </c>
      <c r="DR6" s="646"/>
      <c r="DS6" s="646"/>
      <c r="DT6" s="646"/>
      <c r="DU6" s="646"/>
      <c r="DV6" s="646"/>
      <c r="DW6" s="646"/>
      <c r="DX6" s="646"/>
      <c r="DY6" s="646"/>
      <c r="DZ6" s="646"/>
      <c r="EA6" s="646"/>
      <c r="EB6" s="646"/>
      <c r="EC6" s="655"/>
    </row>
    <row r="7" spans="2:143" ht="11.25" customHeight="1" x14ac:dyDescent="0.15">
      <c r="B7" s="642" t="s">
        <v>238</v>
      </c>
      <c r="C7" s="643"/>
      <c r="D7" s="643"/>
      <c r="E7" s="643"/>
      <c r="F7" s="643"/>
      <c r="G7" s="643"/>
      <c r="H7" s="643"/>
      <c r="I7" s="643"/>
      <c r="J7" s="643"/>
      <c r="K7" s="643"/>
      <c r="L7" s="643"/>
      <c r="M7" s="643"/>
      <c r="N7" s="643"/>
      <c r="O7" s="643"/>
      <c r="P7" s="643"/>
      <c r="Q7" s="644"/>
      <c r="R7" s="645">
        <v>1350</v>
      </c>
      <c r="S7" s="646"/>
      <c r="T7" s="646"/>
      <c r="U7" s="646"/>
      <c r="V7" s="646"/>
      <c r="W7" s="646"/>
      <c r="X7" s="646"/>
      <c r="Y7" s="647"/>
      <c r="Z7" s="648">
        <v>0</v>
      </c>
      <c r="AA7" s="648"/>
      <c r="AB7" s="648"/>
      <c r="AC7" s="648"/>
      <c r="AD7" s="649">
        <v>1350</v>
      </c>
      <c r="AE7" s="649"/>
      <c r="AF7" s="649"/>
      <c r="AG7" s="649"/>
      <c r="AH7" s="649"/>
      <c r="AI7" s="649"/>
      <c r="AJ7" s="649"/>
      <c r="AK7" s="649"/>
      <c r="AL7" s="650">
        <v>0</v>
      </c>
      <c r="AM7" s="651"/>
      <c r="AN7" s="651"/>
      <c r="AO7" s="652"/>
      <c r="AP7" s="642" t="s">
        <v>239</v>
      </c>
      <c r="AQ7" s="643"/>
      <c r="AR7" s="643"/>
      <c r="AS7" s="643"/>
      <c r="AT7" s="643"/>
      <c r="AU7" s="643"/>
      <c r="AV7" s="643"/>
      <c r="AW7" s="643"/>
      <c r="AX7" s="643"/>
      <c r="AY7" s="643"/>
      <c r="AZ7" s="643"/>
      <c r="BA7" s="643"/>
      <c r="BB7" s="643"/>
      <c r="BC7" s="643"/>
      <c r="BD7" s="643"/>
      <c r="BE7" s="643"/>
      <c r="BF7" s="644"/>
      <c r="BG7" s="645">
        <v>488750</v>
      </c>
      <c r="BH7" s="646"/>
      <c r="BI7" s="646"/>
      <c r="BJ7" s="646"/>
      <c r="BK7" s="646"/>
      <c r="BL7" s="646"/>
      <c r="BM7" s="646"/>
      <c r="BN7" s="647"/>
      <c r="BO7" s="648">
        <v>41.7</v>
      </c>
      <c r="BP7" s="648"/>
      <c r="BQ7" s="648"/>
      <c r="BR7" s="648"/>
      <c r="BS7" s="649">
        <v>6763</v>
      </c>
      <c r="BT7" s="649"/>
      <c r="BU7" s="649"/>
      <c r="BV7" s="649"/>
      <c r="BW7" s="649"/>
      <c r="BX7" s="649"/>
      <c r="BY7" s="649"/>
      <c r="BZ7" s="649"/>
      <c r="CA7" s="649"/>
      <c r="CB7" s="653"/>
      <c r="CD7" s="660" t="s">
        <v>240</v>
      </c>
      <c r="CE7" s="661"/>
      <c r="CF7" s="661"/>
      <c r="CG7" s="661"/>
      <c r="CH7" s="661"/>
      <c r="CI7" s="661"/>
      <c r="CJ7" s="661"/>
      <c r="CK7" s="661"/>
      <c r="CL7" s="661"/>
      <c r="CM7" s="661"/>
      <c r="CN7" s="661"/>
      <c r="CO7" s="661"/>
      <c r="CP7" s="661"/>
      <c r="CQ7" s="662"/>
      <c r="CR7" s="645">
        <v>686304</v>
      </c>
      <c r="CS7" s="646"/>
      <c r="CT7" s="646"/>
      <c r="CU7" s="646"/>
      <c r="CV7" s="646"/>
      <c r="CW7" s="646"/>
      <c r="CX7" s="646"/>
      <c r="CY7" s="647"/>
      <c r="CZ7" s="648">
        <v>15.1</v>
      </c>
      <c r="DA7" s="648"/>
      <c r="DB7" s="648"/>
      <c r="DC7" s="648"/>
      <c r="DD7" s="654">
        <v>89906</v>
      </c>
      <c r="DE7" s="646"/>
      <c r="DF7" s="646"/>
      <c r="DG7" s="646"/>
      <c r="DH7" s="646"/>
      <c r="DI7" s="646"/>
      <c r="DJ7" s="646"/>
      <c r="DK7" s="646"/>
      <c r="DL7" s="646"/>
      <c r="DM7" s="646"/>
      <c r="DN7" s="646"/>
      <c r="DO7" s="646"/>
      <c r="DP7" s="647"/>
      <c r="DQ7" s="654">
        <v>541950</v>
      </c>
      <c r="DR7" s="646"/>
      <c r="DS7" s="646"/>
      <c r="DT7" s="646"/>
      <c r="DU7" s="646"/>
      <c r="DV7" s="646"/>
      <c r="DW7" s="646"/>
      <c r="DX7" s="646"/>
      <c r="DY7" s="646"/>
      <c r="DZ7" s="646"/>
      <c r="EA7" s="646"/>
      <c r="EB7" s="646"/>
      <c r="EC7" s="655"/>
    </row>
    <row r="8" spans="2:143" ht="11.25" customHeight="1" x14ac:dyDescent="0.15">
      <c r="B8" s="642" t="s">
        <v>241</v>
      </c>
      <c r="C8" s="643"/>
      <c r="D8" s="643"/>
      <c r="E8" s="643"/>
      <c r="F8" s="643"/>
      <c r="G8" s="643"/>
      <c r="H8" s="643"/>
      <c r="I8" s="643"/>
      <c r="J8" s="643"/>
      <c r="K8" s="643"/>
      <c r="L8" s="643"/>
      <c r="M8" s="643"/>
      <c r="N8" s="643"/>
      <c r="O8" s="643"/>
      <c r="P8" s="643"/>
      <c r="Q8" s="644"/>
      <c r="R8" s="645">
        <v>9266</v>
      </c>
      <c r="S8" s="646"/>
      <c r="T8" s="646"/>
      <c r="U8" s="646"/>
      <c r="V8" s="646"/>
      <c r="W8" s="646"/>
      <c r="X8" s="646"/>
      <c r="Y8" s="647"/>
      <c r="Z8" s="648">
        <v>0.2</v>
      </c>
      <c r="AA8" s="648"/>
      <c r="AB8" s="648"/>
      <c r="AC8" s="648"/>
      <c r="AD8" s="649">
        <v>9266</v>
      </c>
      <c r="AE8" s="649"/>
      <c r="AF8" s="649"/>
      <c r="AG8" s="649"/>
      <c r="AH8" s="649"/>
      <c r="AI8" s="649"/>
      <c r="AJ8" s="649"/>
      <c r="AK8" s="649"/>
      <c r="AL8" s="650">
        <v>0.3</v>
      </c>
      <c r="AM8" s="651"/>
      <c r="AN8" s="651"/>
      <c r="AO8" s="652"/>
      <c r="AP8" s="642" t="s">
        <v>242</v>
      </c>
      <c r="AQ8" s="643"/>
      <c r="AR8" s="643"/>
      <c r="AS8" s="643"/>
      <c r="AT8" s="643"/>
      <c r="AU8" s="643"/>
      <c r="AV8" s="643"/>
      <c r="AW8" s="643"/>
      <c r="AX8" s="643"/>
      <c r="AY8" s="643"/>
      <c r="AZ8" s="643"/>
      <c r="BA8" s="643"/>
      <c r="BB8" s="643"/>
      <c r="BC8" s="643"/>
      <c r="BD8" s="643"/>
      <c r="BE8" s="643"/>
      <c r="BF8" s="644"/>
      <c r="BG8" s="645">
        <v>18627</v>
      </c>
      <c r="BH8" s="646"/>
      <c r="BI8" s="646"/>
      <c r="BJ8" s="646"/>
      <c r="BK8" s="646"/>
      <c r="BL8" s="646"/>
      <c r="BM8" s="646"/>
      <c r="BN8" s="647"/>
      <c r="BO8" s="648">
        <v>1.6</v>
      </c>
      <c r="BP8" s="648"/>
      <c r="BQ8" s="648"/>
      <c r="BR8" s="648"/>
      <c r="BS8" s="654" t="s">
        <v>144</v>
      </c>
      <c r="BT8" s="646"/>
      <c r="BU8" s="646"/>
      <c r="BV8" s="646"/>
      <c r="BW8" s="646"/>
      <c r="BX8" s="646"/>
      <c r="BY8" s="646"/>
      <c r="BZ8" s="646"/>
      <c r="CA8" s="646"/>
      <c r="CB8" s="655"/>
      <c r="CD8" s="660" t="s">
        <v>243</v>
      </c>
      <c r="CE8" s="661"/>
      <c r="CF8" s="661"/>
      <c r="CG8" s="661"/>
      <c r="CH8" s="661"/>
      <c r="CI8" s="661"/>
      <c r="CJ8" s="661"/>
      <c r="CK8" s="661"/>
      <c r="CL8" s="661"/>
      <c r="CM8" s="661"/>
      <c r="CN8" s="661"/>
      <c r="CO8" s="661"/>
      <c r="CP8" s="661"/>
      <c r="CQ8" s="662"/>
      <c r="CR8" s="645">
        <v>1728611</v>
      </c>
      <c r="CS8" s="646"/>
      <c r="CT8" s="646"/>
      <c r="CU8" s="646"/>
      <c r="CV8" s="646"/>
      <c r="CW8" s="646"/>
      <c r="CX8" s="646"/>
      <c r="CY8" s="647"/>
      <c r="CZ8" s="648">
        <v>37.9</v>
      </c>
      <c r="DA8" s="648"/>
      <c r="DB8" s="648"/>
      <c r="DC8" s="648"/>
      <c r="DD8" s="654">
        <v>1393</v>
      </c>
      <c r="DE8" s="646"/>
      <c r="DF8" s="646"/>
      <c r="DG8" s="646"/>
      <c r="DH8" s="646"/>
      <c r="DI8" s="646"/>
      <c r="DJ8" s="646"/>
      <c r="DK8" s="646"/>
      <c r="DL8" s="646"/>
      <c r="DM8" s="646"/>
      <c r="DN8" s="646"/>
      <c r="DO8" s="646"/>
      <c r="DP8" s="647"/>
      <c r="DQ8" s="654">
        <v>1036103</v>
      </c>
      <c r="DR8" s="646"/>
      <c r="DS8" s="646"/>
      <c r="DT8" s="646"/>
      <c r="DU8" s="646"/>
      <c r="DV8" s="646"/>
      <c r="DW8" s="646"/>
      <c r="DX8" s="646"/>
      <c r="DY8" s="646"/>
      <c r="DZ8" s="646"/>
      <c r="EA8" s="646"/>
      <c r="EB8" s="646"/>
      <c r="EC8" s="655"/>
    </row>
    <row r="9" spans="2:143" ht="11.25" customHeight="1" x14ac:dyDescent="0.15">
      <c r="B9" s="642" t="s">
        <v>244</v>
      </c>
      <c r="C9" s="643"/>
      <c r="D9" s="643"/>
      <c r="E9" s="643"/>
      <c r="F9" s="643"/>
      <c r="G9" s="643"/>
      <c r="H9" s="643"/>
      <c r="I9" s="643"/>
      <c r="J9" s="643"/>
      <c r="K9" s="643"/>
      <c r="L9" s="643"/>
      <c r="M9" s="643"/>
      <c r="N9" s="643"/>
      <c r="O9" s="643"/>
      <c r="P9" s="643"/>
      <c r="Q9" s="644"/>
      <c r="R9" s="645">
        <v>4795</v>
      </c>
      <c r="S9" s="646"/>
      <c r="T9" s="646"/>
      <c r="U9" s="646"/>
      <c r="V9" s="646"/>
      <c r="W9" s="646"/>
      <c r="X9" s="646"/>
      <c r="Y9" s="647"/>
      <c r="Z9" s="648">
        <v>0.1</v>
      </c>
      <c r="AA9" s="648"/>
      <c r="AB9" s="648"/>
      <c r="AC9" s="648"/>
      <c r="AD9" s="649">
        <v>4795</v>
      </c>
      <c r="AE9" s="649"/>
      <c r="AF9" s="649"/>
      <c r="AG9" s="649"/>
      <c r="AH9" s="649"/>
      <c r="AI9" s="649"/>
      <c r="AJ9" s="649"/>
      <c r="AK9" s="649"/>
      <c r="AL9" s="650">
        <v>0.2</v>
      </c>
      <c r="AM9" s="651"/>
      <c r="AN9" s="651"/>
      <c r="AO9" s="652"/>
      <c r="AP9" s="642" t="s">
        <v>245</v>
      </c>
      <c r="AQ9" s="643"/>
      <c r="AR9" s="643"/>
      <c r="AS9" s="643"/>
      <c r="AT9" s="643"/>
      <c r="AU9" s="643"/>
      <c r="AV9" s="643"/>
      <c r="AW9" s="643"/>
      <c r="AX9" s="643"/>
      <c r="AY9" s="643"/>
      <c r="AZ9" s="643"/>
      <c r="BA9" s="643"/>
      <c r="BB9" s="643"/>
      <c r="BC9" s="643"/>
      <c r="BD9" s="643"/>
      <c r="BE9" s="643"/>
      <c r="BF9" s="644"/>
      <c r="BG9" s="645">
        <v>406022</v>
      </c>
      <c r="BH9" s="646"/>
      <c r="BI9" s="646"/>
      <c r="BJ9" s="646"/>
      <c r="BK9" s="646"/>
      <c r="BL9" s="646"/>
      <c r="BM9" s="646"/>
      <c r="BN9" s="647"/>
      <c r="BO9" s="648">
        <v>34.700000000000003</v>
      </c>
      <c r="BP9" s="648"/>
      <c r="BQ9" s="648"/>
      <c r="BR9" s="648"/>
      <c r="BS9" s="654" t="s">
        <v>144</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496674</v>
      </c>
      <c r="CS9" s="646"/>
      <c r="CT9" s="646"/>
      <c r="CU9" s="646"/>
      <c r="CV9" s="646"/>
      <c r="CW9" s="646"/>
      <c r="CX9" s="646"/>
      <c r="CY9" s="647"/>
      <c r="CZ9" s="648">
        <v>10.9</v>
      </c>
      <c r="DA9" s="648"/>
      <c r="DB9" s="648"/>
      <c r="DC9" s="648"/>
      <c r="DD9" s="654">
        <v>16506</v>
      </c>
      <c r="DE9" s="646"/>
      <c r="DF9" s="646"/>
      <c r="DG9" s="646"/>
      <c r="DH9" s="646"/>
      <c r="DI9" s="646"/>
      <c r="DJ9" s="646"/>
      <c r="DK9" s="646"/>
      <c r="DL9" s="646"/>
      <c r="DM9" s="646"/>
      <c r="DN9" s="646"/>
      <c r="DO9" s="646"/>
      <c r="DP9" s="647"/>
      <c r="DQ9" s="654">
        <v>432427</v>
      </c>
      <c r="DR9" s="646"/>
      <c r="DS9" s="646"/>
      <c r="DT9" s="646"/>
      <c r="DU9" s="646"/>
      <c r="DV9" s="646"/>
      <c r="DW9" s="646"/>
      <c r="DX9" s="646"/>
      <c r="DY9" s="646"/>
      <c r="DZ9" s="646"/>
      <c r="EA9" s="646"/>
      <c r="EB9" s="646"/>
      <c r="EC9" s="655"/>
    </row>
    <row r="10" spans="2:143" ht="11.25" customHeight="1" x14ac:dyDescent="0.15">
      <c r="B10" s="642" t="s">
        <v>247</v>
      </c>
      <c r="C10" s="643"/>
      <c r="D10" s="643"/>
      <c r="E10" s="643"/>
      <c r="F10" s="643"/>
      <c r="G10" s="643"/>
      <c r="H10" s="643"/>
      <c r="I10" s="643"/>
      <c r="J10" s="643"/>
      <c r="K10" s="643"/>
      <c r="L10" s="643"/>
      <c r="M10" s="643"/>
      <c r="N10" s="643"/>
      <c r="O10" s="643"/>
      <c r="P10" s="643"/>
      <c r="Q10" s="644"/>
      <c r="R10" s="645" t="s">
        <v>144</v>
      </c>
      <c r="S10" s="646"/>
      <c r="T10" s="646"/>
      <c r="U10" s="646"/>
      <c r="V10" s="646"/>
      <c r="W10" s="646"/>
      <c r="X10" s="646"/>
      <c r="Y10" s="647"/>
      <c r="Z10" s="648" t="s">
        <v>144</v>
      </c>
      <c r="AA10" s="648"/>
      <c r="AB10" s="648"/>
      <c r="AC10" s="648"/>
      <c r="AD10" s="649" t="s">
        <v>144</v>
      </c>
      <c r="AE10" s="649"/>
      <c r="AF10" s="649"/>
      <c r="AG10" s="649"/>
      <c r="AH10" s="649"/>
      <c r="AI10" s="649"/>
      <c r="AJ10" s="649"/>
      <c r="AK10" s="649"/>
      <c r="AL10" s="650" t="s">
        <v>144</v>
      </c>
      <c r="AM10" s="651"/>
      <c r="AN10" s="651"/>
      <c r="AO10" s="652"/>
      <c r="AP10" s="642" t="s">
        <v>248</v>
      </c>
      <c r="AQ10" s="643"/>
      <c r="AR10" s="643"/>
      <c r="AS10" s="643"/>
      <c r="AT10" s="643"/>
      <c r="AU10" s="643"/>
      <c r="AV10" s="643"/>
      <c r="AW10" s="643"/>
      <c r="AX10" s="643"/>
      <c r="AY10" s="643"/>
      <c r="AZ10" s="643"/>
      <c r="BA10" s="643"/>
      <c r="BB10" s="643"/>
      <c r="BC10" s="643"/>
      <c r="BD10" s="643"/>
      <c r="BE10" s="643"/>
      <c r="BF10" s="644"/>
      <c r="BG10" s="645">
        <v>27558</v>
      </c>
      <c r="BH10" s="646"/>
      <c r="BI10" s="646"/>
      <c r="BJ10" s="646"/>
      <c r="BK10" s="646"/>
      <c r="BL10" s="646"/>
      <c r="BM10" s="646"/>
      <c r="BN10" s="647"/>
      <c r="BO10" s="648">
        <v>2.4</v>
      </c>
      <c r="BP10" s="648"/>
      <c r="BQ10" s="648"/>
      <c r="BR10" s="648"/>
      <c r="BS10" s="654" t="s">
        <v>144</v>
      </c>
      <c r="BT10" s="646"/>
      <c r="BU10" s="646"/>
      <c r="BV10" s="646"/>
      <c r="BW10" s="646"/>
      <c r="BX10" s="646"/>
      <c r="BY10" s="646"/>
      <c r="BZ10" s="646"/>
      <c r="CA10" s="646"/>
      <c r="CB10" s="655"/>
      <c r="CD10" s="660" t="s">
        <v>249</v>
      </c>
      <c r="CE10" s="661"/>
      <c r="CF10" s="661"/>
      <c r="CG10" s="661"/>
      <c r="CH10" s="661"/>
      <c r="CI10" s="661"/>
      <c r="CJ10" s="661"/>
      <c r="CK10" s="661"/>
      <c r="CL10" s="661"/>
      <c r="CM10" s="661"/>
      <c r="CN10" s="661"/>
      <c r="CO10" s="661"/>
      <c r="CP10" s="661"/>
      <c r="CQ10" s="662"/>
      <c r="CR10" s="645" t="s">
        <v>144</v>
      </c>
      <c r="CS10" s="646"/>
      <c r="CT10" s="646"/>
      <c r="CU10" s="646"/>
      <c r="CV10" s="646"/>
      <c r="CW10" s="646"/>
      <c r="CX10" s="646"/>
      <c r="CY10" s="647"/>
      <c r="CZ10" s="648" t="s">
        <v>237</v>
      </c>
      <c r="DA10" s="648"/>
      <c r="DB10" s="648"/>
      <c r="DC10" s="648"/>
      <c r="DD10" s="654" t="s">
        <v>144</v>
      </c>
      <c r="DE10" s="646"/>
      <c r="DF10" s="646"/>
      <c r="DG10" s="646"/>
      <c r="DH10" s="646"/>
      <c r="DI10" s="646"/>
      <c r="DJ10" s="646"/>
      <c r="DK10" s="646"/>
      <c r="DL10" s="646"/>
      <c r="DM10" s="646"/>
      <c r="DN10" s="646"/>
      <c r="DO10" s="646"/>
      <c r="DP10" s="647"/>
      <c r="DQ10" s="654" t="s">
        <v>144</v>
      </c>
      <c r="DR10" s="646"/>
      <c r="DS10" s="646"/>
      <c r="DT10" s="646"/>
      <c r="DU10" s="646"/>
      <c r="DV10" s="646"/>
      <c r="DW10" s="646"/>
      <c r="DX10" s="646"/>
      <c r="DY10" s="646"/>
      <c r="DZ10" s="646"/>
      <c r="EA10" s="646"/>
      <c r="EB10" s="646"/>
      <c r="EC10" s="655"/>
    </row>
    <row r="11" spans="2:143" ht="11.25" customHeight="1" x14ac:dyDescent="0.15">
      <c r="B11" s="642" t="s">
        <v>250</v>
      </c>
      <c r="C11" s="643"/>
      <c r="D11" s="643"/>
      <c r="E11" s="643"/>
      <c r="F11" s="643"/>
      <c r="G11" s="643"/>
      <c r="H11" s="643"/>
      <c r="I11" s="643"/>
      <c r="J11" s="643"/>
      <c r="K11" s="643"/>
      <c r="L11" s="643"/>
      <c r="M11" s="643"/>
      <c r="N11" s="643"/>
      <c r="O11" s="643"/>
      <c r="P11" s="643"/>
      <c r="Q11" s="644"/>
      <c r="R11" s="645">
        <v>179335</v>
      </c>
      <c r="S11" s="646"/>
      <c r="T11" s="646"/>
      <c r="U11" s="646"/>
      <c r="V11" s="646"/>
      <c r="W11" s="646"/>
      <c r="X11" s="646"/>
      <c r="Y11" s="647"/>
      <c r="Z11" s="650">
        <v>3.7</v>
      </c>
      <c r="AA11" s="651"/>
      <c r="AB11" s="651"/>
      <c r="AC11" s="663"/>
      <c r="AD11" s="654">
        <v>179335</v>
      </c>
      <c r="AE11" s="646"/>
      <c r="AF11" s="646"/>
      <c r="AG11" s="646"/>
      <c r="AH11" s="646"/>
      <c r="AI11" s="646"/>
      <c r="AJ11" s="646"/>
      <c r="AK11" s="647"/>
      <c r="AL11" s="650">
        <v>5.8</v>
      </c>
      <c r="AM11" s="651"/>
      <c r="AN11" s="651"/>
      <c r="AO11" s="652"/>
      <c r="AP11" s="642" t="s">
        <v>251</v>
      </c>
      <c r="AQ11" s="643"/>
      <c r="AR11" s="643"/>
      <c r="AS11" s="643"/>
      <c r="AT11" s="643"/>
      <c r="AU11" s="643"/>
      <c r="AV11" s="643"/>
      <c r="AW11" s="643"/>
      <c r="AX11" s="643"/>
      <c r="AY11" s="643"/>
      <c r="AZ11" s="643"/>
      <c r="BA11" s="643"/>
      <c r="BB11" s="643"/>
      <c r="BC11" s="643"/>
      <c r="BD11" s="643"/>
      <c r="BE11" s="643"/>
      <c r="BF11" s="644"/>
      <c r="BG11" s="645">
        <v>36543</v>
      </c>
      <c r="BH11" s="646"/>
      <c r="BI11" s="646"/>
      <c r="BJ11" s="646"/>
      <c r="BK11" s="646"/>
      <c r="BL11" s="646"/>
      <c r="BM11" s="646"/>
      <c r="BN11" s="647"/>
      <c r="BO11" s="648">
        <v>3.1</v>
      </c>
      <c r="BP11" s="648"/>
      <c r="BQ11" s="648"/>
      <c r="BR11" s="648"/>
      <c r="BS11" s="654">
        <v>6763</v>
      </c>
      <c r="BT11" s="646"/>
      <c r="BU11" s="646"/>
      <c r="BV11" s="646"/>
      <c r="BW11" s="646"/>
      <c r="BX11" s="646"/>
      <c r="BY11" s="646"/>
      <c r="BZ11" s="646"/>
      <c r="CA11" s="646"/>
      <c r="CB11" s="655"/>
      <c r="CD11" s="660" t="s">
        <v>252</v>
      </c>
      <c r="CE11" s="661"/>
      <c r="CF11" s="661"/>
      <c r="CG11" s="661"/>
      <c r="CH11" s="661"/>
      <c r="CI11" s="661"/>
      <c r="CJ11" s="661"/>
      <c r="CK11" s="661"/>
      <c r="CL11" s="661"/>
      <c r="CM11" s="661"/>
      <c r="CN11" s="661"/>
      <c r="CO11" s="661"/>
      <c r="CP11" s="661"/>
      <c r="CQ11" s="662"/>
      <c r="CR11" s="645">
        <v>205936</v>
      </c>
      <c r="CS11" s="646"/>
      <c r="CT11" s="646"/>
      <c r="CU11" s="646"/>
      <c r="CV11" s="646"/>
      <c r="CW11" s="646"/>
      <c r="CX11" s="646"/>
      <c r="CY11" s="647"/>
      <c r="CZ11" s="648">
        <v>4.5</v>
      </c>
      <c r="DA11" s="648"/>
      <c r="DB11" s="648"/>
      <c r="DC11" s="648"/>
      <c r="DD11" s="654">
        <v>76125</v>
      </c>
      <c r="DE11" s="646"/>
      <c r="DF11" s="646"/>
      <c r="DG11" s="646"/>
      <c r="DH11" s="646"/>
      <c r="DI11" s="646"/>
      <c r="DJ11" s="646"/>
      <c r="DK11" s="646"/>
      <c r="DL11" s="646"/>
      <c r="DM11" s="646"/>
      <c r="DN11" s="646"/>
      <c r="DO11" s="646"/>
      <c r="DP11" s="647"/>
      <c r="DQ11" s="654">
        <v>156089</v>
      </c>
      <c r="DR11" s="646"/>
      <c r="DS11" s="646"/>
      <c r="DT11" s="646"/>
      <c r="DU11" s="646"/>
      <c r="DV11" s="646"/>
      <c r="DW11" s="646"/>
      <c r="DX11" s="646"/>
      <c r="DY11" s="646"/>
      <c r="DZ11" s="646"/>
      <c r="EA11" s="646"/>
      <c r="EB11" s="646"/>
      <c r="EC11" s="655"/>
    </row>
    <row r="12" spans="2:143" ht="11.25" customHeight="1" x14ac:dyDescent="0.15">
      <c r="B12" s="642" t="s">
        <v>253</v>
      </c>
      <c r="C12" s="643"/>
      <c r="D12" s="643"/>
      <c r="E12" s="643"/>
      <c r="F12" s="643"/>
      <c r="G12" s="643"/>
      <c r="H12" s="643"/>
      <c r="I12" s="643"/>
      <c r="J12" s="643"/>
      <c r="K12" s="643"/>
      <c r="L12" s="643"/>
      <c r="M12" s="643"/>
      <c r="N12" s="643"/>
      <c r="O12" s="643"/>
      <c r="P12" s="643"/>
      <c r="Q12" s="644"/>
      <c r="R12" s="645">
        <v>3604</v>
      </c>
      <c r="S12" s="646"/>
      <c r="T12" s="646"/>
      <c r="U12" s="646"/>
      <c r="V12" s="646"/>
      <c r="W12" s="646"/>
      <c r="X12" s="646"/>
      <c r="Y12" s="647"/>
      <c r="Z12" s="648">
        <v>0.1</v>
      </c>
      <c r="AA12" s="648"/>
      <c r="AB12" s="648"/>
      <c r="AC12" s="648"/>
      <c r="AD12" s="649">
        <v>3604</v>
      </c>
      <c r="AE12" s="649"/>
      <c r="AF12" s="649"/>
      <c r="AG12" s="649"/>
      <c r="AH12" s="649"/>
      <c r="AI12" s="649"/>
      <c r="AJ12" s="649"/>
      <c r="AK12" s="649"/>
      <c r="AL12" s="650">
        <v>0.1</v>
      </c>
      <c r="AM12" s="651"/>
      <c r="AN12" s="651"/>
      <c r="AO12" s="652"/>
      <c r="AP12" s="642" t="s">
        <v>254</v>
      </c>
      <c r="AQ12" s="643"/>
      <c r="AR12" s="643"/>
      <c r="AS12" s="643"/>
      <c r="AT12" s="643"/>
      <c r="AU12" s="643"/>
      <c r="AV12" s="643"/>
      <c r="AW12" s="643"/>
      <c r="AX12" s="643"/>
      <c r="AY12" s="643"/>
      <c r="AZ12" s="643"/>
      <c r="BA12" s="643"/>
      <c r="BB12" s="643"/>
      <c r="BC12" s="643"/>
      <c r="BD12" s="643"/>
      <c r="BE12" s="643"/>
      <c r="BF12" s="644"/>
      <c r="BG12" s="645">
        <v>550857</v>
      </c>
      <c r="BH12" s="646"/>
      <c r="BI12" s="646"/>
      <c r="BJ12" s="646"/>
      <c r="BK12" s="646"/>
      <c r="BL12" s="646"/>
      <c r="BM12" s="646"/>
      <c r="BN12" s="647"/>
      <c r="BO12" s="648">
        <v>47</v>
      </c>
      <c r="BP12" s="648"/>
      <c r="BQ12" s="648"/>
      <c r="BR12" s="648"/>
      <c r="BS12" s="654" t="s">
        <v>144</v>
      </c>
      <c r="BT12" s="646"/>
      <c r="BU12" s="646"/>
      <c r="BV12" s="646"/>
      <c r="BW12" s="646"/>
      <c r="BX12" s="646"/>
      <c r="BY12" s="646"/>
      <c r="BZ12" s="646"/>
      <c r="CA12" s="646"/>
      <c r="CB12" s="655"/>
      <c r="CD12" s="660" t="s">
        <v>255</v>
      </c>
      <c r="CE12" s="661"/>
      <c r="CF12" s="661"/>
      <c r="CG12" s="661"/>
      <c r="CH12" s="661"/>
      <c r="CI12" s="661"/>
      <c r="CJ12" s="661"/>
      <c r="CK12" s="661"/>
      <c r="CL12" s="661"/>
      <c r="CM12" s="661"/>
      <c r="CN12" s="661"/>
      <c r="CO12" s="661"/>
      <c r="CP12" s="661"/>
      <c r="CQ12" s="662"/>
      <c r="CR12" s="645">
        <v>13863</v>
      </c>
      <c r="CS12" s="646"/>
      <c r="CT12" s="646"/>
      <c r="CU12" s="646"/>
      <c r="CV12" s="646"/>
      <c r="CW12" s="646"/>
      <c r="CX12" s="646"/>
      <c r="CY12" s="647"/>
      <c r="CZ12" s="648">
        <v>0.3</v>
      </c>
      <c r="DA12" s="648"/>
      <c r="DB12" s="648"/>
      <c r="DC12" s="648"/>
      <c r="DD12" s="654" t="s">
        <v>237</v>
      </c>
      <c r="DE12" s="646"/>
      <c r="DF12" s="646"/>
      <c r="DG12" s="646"/>
      <c r="DH12" s="646"/>
      <c r="DI12" s="646"/>
      <c r="DJ12" s="646"/>
      <c r="DK12" s="646"/>
      <c r="DL12" s="646"/>
      <c r="DM12" s="646"/>
      <c r="DN12" s="646"/>
      <c r="DO12" s="646"/>
      <c r="DP12" s="647"/>
      <c r="DQ12" s="654">
        <v>10422</v>
      </c>
      <c r="DR12" s="646"/>
      <c r="DS12" s="646"/>
      <c r="DT12" s="646"/>
      <c r="DU12" s="646"/>
      <c r="DV12" s="646"/>
      <c r="DW12" s="646"/>
      <c r="DX12" s="646"/>
      <c r="DY12" s="646"/>
      <c r="DZ12" s="646"/>
      <c r="EA12" s="646"/>
      <c r="EB12" s="646"/>
      <c r="EC12" s="655"/>
    </row>
    <row r="13" spans="2:143" ht="11.25" customHeight="1" x14ac:dyDescent="0.15">
      <c r="B13" s="642" t="s">
        <v>256</v>
      </c>
      <c r="C13" s="643"/>
      <c r="D13" s="643"/>
      <c r="E13" s="643"/>
      <c r="F13" s="643"/>
      <c r="G13" s="643"/>
      <c r="H13" s="643"/>
      <c r="I13" s="643"/>
      <c r="J13" s="643"/>
      <c r="K13" s="643"/>
      <c r="L13" s="643"/>
      <c r="M13" s="643"/>
      <c r="N13" s="643"/>
      <c r="O13" s="643"/>
      <c r="P13" s="643"/>
      <c r="Q13" s="644"/>
      <c r="R13" s="645" t="s">
        <v>144</v>
      </c>
      <c r="S13" s="646"/>
      <c r="T13" s="646"/>
      <c r="U13" s="646"/>
      <c r="V13" s="646"/>
      <c r="W13" s="646"/>
      <c r="X13" s="646"/>
      <c r="Y13" s="647"/>
      <c r="Z13" s="648" t="s">
        <v>237</v>
      </c>
      <c r="AA13" s="648"/>
      <c r="AB13" s="648"/>
      <c r="AC13" s="648"/>
      <c r="AD13" s="649" t="s">
        <v>144</v>
      </c>
      <c r="AE13" s="649"/>
      <c r="AF13" s="649"/>
      <c r="AG13" s="649"/>
      <c r="AH13" s="649"/>
      <c r="AI13" s="649"/>
      <c r="AJ13" s="649"/>
      <c r="AK13" s="649"/>
      <c r="AL13" s="650" t="s">
        <v>144</v>
      </c>
      <c r="AM13" s="651"/>
      <c r="AN13" s="651"/>
      <c r="AO13" s="652"/>
      <c r="AP13" s="642" t="s">
        <v>257</v>
      </c>
      <c r="AQ13" s="643"/>
      <c r="AR13" s="643"/>
      <c r="AS13" s="643"/>
      <c r="AT13" s="643"/>
      <c r="AU13" s="643"/>
      <c r="AV13" s="643"/>
      <c r="AW13" s="643"/>
      <c r="AX13" s="643"/>
      <c r="AY13" s="643"/>
      <c r="AZ13" s="643"/>
      <c r="BA13" s="643"/>
      <c r="BB13" s="643"/>
      <c r="BC13" s="643"/>
      <c r="BD13" s="643"/>
      <c r="BE13" s="643"/>
      <c r="BF13" s="644"/>
      <c r="BG13" s="645">
        <v>550644</v>
      </c>
      <c r="BH13" s="646"/>
      <c r="BI13" s="646"/>
      <c r="BJ13" s="646"/>
      <c r="BK13" s="646"/>
      <c r="BL13" s="646"/>
      <c r="BM13" s="646"/>
      <c r="BN13" s="647"/>
      <c r="BO13" s="648">
        <v>47</v>
      </c>
      <c r="BP13" s="648"/>
      <c r="BQ13" s="648"/>
      <c r="BR13" s="648"/>
      <c r="BS13" s="654" t="s">
        <v>237</v>
      </c>
      <c r="BT13" s="646"/>
      <c r="BU13" s="646"/>
      <c r="BV13" s="646"/>
      <c r="BW13" s="646"/>
      <c r="BX13" s="646"/>
      <c r="BY13" s="646"/>
      <c r="BZ13" s="646"/>
      <c r="CA13" s="646"/>
      <c r="CB13" s="655"/>
      <c r="CD13" s="660" t="s">
        <v>258</v>
      </c>
      <c r="CE13" s="661"/>
      <c r="CF13" s="661"/>
      <c r="CG13" s="661"/>
      <c r="CH13" s="661"/>
      <c r="CI13" s="661"/>
      <c r="CJ13" s="661"/>
      <c r="CK13" s="661"/>
      <c r="CL13" s="661"/>
      <c r="CM13" s="661"/>
      <c r="CN13" s="661"/>
      <c r="CO13" s="661"/>
      <c r="CP13" s="661"/>
      <c r="CQ13" s="662"/>
      <c r="CR13" s="645">
        <v>270063</v>
      </c>
      <c r="CS13" s="646"/>
      <c r="CT13" s="646"/>
      <c r="CU13" s="646"/>
      <c r="CV13" s="646"/>
      <c r="CW13" s="646"/>
      <c r="CX13" s="646"/>
      <c r="CY13" s="647"/>
      <c r="CZ13" s="648">
        <v>5.9</v>
      </c>
      <c r="DA13" s="648"/>
      <c r="DB13" s="648"/>
      <c r="DC13" s="648"/>
      <c r="DD13" s="654">
        <v>203060</v>
      </c>
      <c r="DE13" s="646"/>
      <c r="DF13" s="646"/>
      <c r="DG13" s="646"/>
      <c r="DH13" s="646"/>
      <c r="DI13" s="646"/>
      <c r="DJ13" s="646"/>
      <c r="DK13" s="646"/>
      <c r="DL13" s="646"/>
      <c r="DM13" s="646"/>
      <c r="DN13" s="646"/>
      <c r="DO13" s="646"/>
      <c r="DP13" s="647"/>
      <c r="DQ13" s="654">
        <v>166582</v>
      </c>
      <c r="DR13" s="646"/>
      <c r="DS13" s="646"/>
      <c r="DT13" s="646"/>
      <c r="DU13" s="646"/>
      <c r="DV13" s="646"/>
      <c r="DW13" s="646"/>
      <c r="DX13" s="646"/>
      <c r="DY13" s="646"/>
      <c r="DZ13" s="646"/>
      <c r="EA13" s="646"/>
      <c r="EB13" s="646"/>
      <c r="EC13" s="655"/>
    </row>
    <row r="14" spans="2:143" ht="11.25" customHeight="1" x14ac:dyDescent="0.15">
      <c r="B14" s="642" t="s">
        <v>259</v>
      </c>
      <c r="C14" s="643"/>
      <c r="D14" s="643"/>
      <c r="E14" s="643"/>
      <c r="F14" s="643"/>
      <c r="G14" s="643"/>
      <c r="H14" s="643"/>
      <c r="I14" s="643"/>
      <c r="J14" s="643"/>
      <c r="K14" s="643"/>
      <c r="L14" s="643"/>
      <c r="M14" s="643"/>
      <c r="N14" s="643"/>
      <c r="O14" s="643"/>
      <c r="P14" s="643"/>
      <c r="Q14" s="644"/>
      <c r="R14" s="645">
        <v>7340</v>
      </c>
      <c r="S14" s="646"/>
      <c r="T14" s="646"/>
      <c r="U14" s="646"/>
      <c r="V14" s="646"/>
      <c r="W14" s="646"/>
      <c r="X14" s="646"/>
      <c r="Y14" s="647"/>
      <c r="Z14" s="648">
        <v>0.2</v>
      </c>
      <c r="AA14" s="648"/>
      <c r="AB14" s="648"/>
      <c r="AC14" s="648"/>
      <c r="AD14" s="649">
        <v>7340</v>
      </c>
      <c r="AE14" s="649"/>
      <c r="AF14" s="649"/>
      <c r="AG14" s="649"/>
      <c r="AH14" s="649"/>
      <c r="AI14" s="649"/>
      <c r="AJ14" s="649"/>
      <c r="AK14" s="649"/>
      <c r="AL14" s="650">
        <v>0.2</v>
      </c>
      <c r="AM14" s="651"/>
      <c r="AN14" s="651"/>
      <c r="AO14" s="652"/>
      <c r="AP14" s="642" t="s">
        <v>260</v>
      </c>
      <c r="AQ14" s="643"/>
      <c r="AR14" s="643"/>
      <c r="AS14" s="643"/>
      <c r="AT14" s="643"/>
      <c r="AU14" s="643"/>
      <c r="AV14" s="643"/>
      <c r="AW14" s="643"/>
      <c r="AX14" s="643"/>
      <c r="AY14" s="643"/>
      <c r="AZ14" s="643"/>
      <c r="BA14" s="643"/>
      <c r="BB14" s="643"/>
      <c r="BC14" s="643"/>
      <c r="BD14" s="643"/>
      <c r="BE14" s="643"/>
      <c r="BF14" s="644"/>
      <c r="BG14" s="645">
        <v>47140</v>
      </c>
      <c r="BH14" s="646"/>
      <c r="BI14" s="646"/>
      <c r="BJ14" s="646"/>
      <c r="BK14" s="646"/>
      <c r="BL14" s="646"/>
      <c r="BM14" s="646"/>
      <c r="BN14" s="647"/>
      <c r="BO14" s="648">
        <v>4</v>
      </c>
      <c r="BP14" s="648"/>
      <c r="BQ14" s="648"/>
      <c r="BR14" s="648"/>
      <c r="BS14" s="654" t="s">
        <v>144</v>
      </c>
      <c r="BT14" s="646"/>
      <c r="BU14" s="646"/>
      <c r="BV14" s="646"/>
      <c r="BW14" s="646"/>
      <c r="BX14" s="646"/>
      <c r="BY14" s="646"/>
      <c r="BZ14" s="646"/>
      <c r="CA14" s="646"/>
      <c r="CB14" s="655"/>
      <c r="CD14" s="660" t="s">
        <v>261</v>
      </c>
      <c r="CE14" s="661"/>
      <c r="CF14" s="661"/>
      <c r="CG14" s="661"/>
      <c r="CH14" s="661"/>
      <c r="CI14" s="661"/>
      <c r="CJ14" s="661"/>
      <c r="CK14" s="661"/>
      <c r="CL14" s="661"/>
      <c r="CM14" s="661"/>
      <c r="CN14" s="661"/>
      <c r="CO14" s="661"/>
      <c r="CP14" s="661"/>
      <c r="CQ14" s="662"/>
      <c r="CR14" s="645">
        <v>233963</v>
      </c>
      <c r="CS14" s="646"/>
      <c r="CT14" s="646"/>
      <c r="CU14" s="646"/>
      <c r="CV14" s="646"/>
      <c r="CW14" s="646"/>
      <c r="CX14" s="646"/>
      <c r="CY14" s="647"/>
      <c r="CZ14" s="648">
        <v>5.0999999999999996</v>
      </c>
      <c r="DA14" s="648"/>
      <c r="DB14" s="648"/>
      <c r="DC14" s="648"/>
      <c r="DD14" s="654">
        <v>17962</v>
      </c>
      <c r="DE14" s="646"/>
      <c r="DF14" s="646"/>
      <c r="DG14" s="646"/>
      <c r="DH14" s="646"/>
      <c r="DI14" s="646"/>
      <c r="DJ14" s="646"/>
      <c r="DK14" s="646"/>
      <c r="DL14" s="646"/>
      <c r="DM14" s="646"/>
      <c r="DN14" s="646"/>
      <c r="DO14" s="646"/>
      <c r="DP14" s="647"/>
      <c r="DQ14" s="654">
        <v>218438</v>
      </c>
      <c r="DR14" s="646"/>
      <c r="DS14" s="646"/>
      <c r="DT14" s="646"/>
      <c r="DU14" s="646"/>
      <c r="DV14" s="646"/>
      <c r="DW14" s="646"/>
      <c r="DX14" s="646"/>
      <c r="DY14" s="646"/>
      <c r="DZ14" s="646"/>
      <c r="EA14" s="646"/>
      <c r="EB14" s="646"/>
      <c r="EC14" s="655"/>
    </row>
    <row r="15" spans="2:143" ht="11.25" customHeight="1" x14ac:dyDescent="0.15">
      <c r="B15" s="642" t="s">
        <v>262</v>
      </c>
      <c r="C15" s="643"/>
      <c r="D15" s="643"/>
      <c r="E15" s="643"/>
      <c r="F15" s="643"/>
      <c r="G15" s="643"/>
      <c r="H15" s="643"/>
      <c r="I15" s="643"/>
      <c r="J15" s="643"/>
      <c r="K15" s="643"/>
      <c r="L15" s="643"/>
      <c r="M15" s="643"/>
      <c r="N15" s="643"/>
      <c r="O15" s="643"/>
      <c r="P15" s="643"/>
      <c r="Q15" s="644"/>
      <c r="R15" s="645" t="s">
        <v>144</v>
      </c>
      <c r="S15" s="646"/>
      <c r="T15" s="646"/>
      <c r="U15" s="646"/>
      <c r="V15" s="646"/>
      <c r="W15" s="646"/>
      <c r="X15" s="646"/>
      <c r="Y15" s="647"/>
      <c r="Z15" s="648" t="s">
        <v>144</v>
      </c>
      <c r="AA15" s="648"/>
      <c r="AB15" s="648"/>
      <c r="AC15" s="648"/>
      <c r="AD15" s="649" t="s">
        <v>144</v>
      </c>
      <c r="AE15" s="649"/>
      <c r="AF15" s="649"/>
      <c r="AG15" s="649"/>
      <c r="AH15" s="649"/>
      <c r="AI15" s="649"/>
      <c r="AJ15" s="649"/>
      <c r="AK15" s="649"/>
      <c r="AL15" s="650" t="s">
        <v>144</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84173</v>
      </c>
      <c r="BH15" s="646"/>
      <c r="BI15" s="646"/>
      <c r="BJ15" s="646"/>
      <c r="BK15" s="646"/>
      <c r="BL15" s="646"/>
      <c r="BM15" s="646"/>
      <c r="BN15" s="647"/>
      <c r="BO15" s="648">
        <v>7.2</v>
      </c>
      <c r="BP15" s="648"/>
      <c r="BQ15" s="648"/>
      <c r="BR15" s="648"/>
      <c r="BS15" s="654" t="s">
        <v>144</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490191</v>
      </c>
      <c r="CS15" s="646"/>
      <c r="CT15" s="646"/>
      <c r="CU15" s="646"/>
      <c r="CV15" s="646"/>
      <c r="CW15" s="646"/>
      <c r="CX15" s="646"/>
      <c r="CY15" s="647"/>
      <c r="CZ15" s="648">
        <v>10.8</v>
      </c>
      <c r="DA15" s="648"/>
      <c r="DB15" s="648"/>
      <c r="DC15" s="648"/>
      <c r="DD15" s="654">
        <v>10689</v>
      </c>
      <c r="DE15" s="646"/>
      <c r="DF15" s="646"/>
      <c r="DG15" s="646"/>
      <c r="DH15" s="646"/>
      <c r="DI15" s="646"/>
      <c r="DJ15" s="646"/>
      <c r="DK15" s="646"/>
      <c r="DL15" s="646"/>
      <c r="DM15" s="646"/>
      <c r="DN15" s="646"/>
      <c r="DO15" s="646"/>
      <c r="DP15" s="647"/>
      <c r="DQ15" s="654">
        <v>432519</v>
      </c>
      <c r="DR15" s="646"/>
      <c r="DS15" s="646"/>
      <c r="DT15" s="646"/>
      <c r="DU15" s="646"/>
      <c r="DV15" s="646"/>
      <c r="DW15" s="646"/>
      <c r="DX15" s="646"/>
      <c r="DY15" s="646"/>
      <c r="DZ15" s="646"/>
      <c r="EA15" s="646"/>
      <c r="EB15" s="646"/>
      <c r="EC15" s="655"/>
    </row>
    <row r="16" spans="2:143" ht="11.25" customHeight="1" x14ac:dyDescent="0.15">
      <c r="B16" s="642" t="s">
        <v>265</v>
      </c>
      <c r="C16" s="643"/>
      <c r="D16" s="643"/>
      <c r="E16" s="643"/>
      <c r="F16" s="643"/>
      <c r="G16" s="643"/>
      <c r="H16" s="643"/>
      <c r="I16" s="643"/>
      <c r="J16" s="643"/>
      <c r="K16" s="643"/>
      <c r="L16" s="643"/>
      <c r="M16" s="643"/>
      <c r="N16" s="643"/>
      <c r="O16" s="643"/>
      <c r="P16" s="643"/>
      <c r="Q16" s="644"/>
      <c r="R16" s="645">
        <v>1906</v>
      </c>
      <c r="S16" s="646"/>
      <c r="T16" s="646"/>
      <c r="U16" s="646"/>
      <c r="V16" s="646"/>
      <c r="W16" s="646"/>
      <c r="X16" s="646"/>
      <c r="Y16" s="647"/>
      <c r="Z16" s="648">
        <v>0</v>
      </c>
      <c r="AA16" s="648"/>
      <c r="AB16" s="648"/>
      <c r="AC16" s="648"/>
      <c r="AD16" s="649">
        <v>1906</v>
      </c>
      <c r="AE16" s="649"/>
      <c r="AF16" s="649"/>
      <c r="AG16" s="649"/>
      <c r="AH16" s="649"/>
      <c r="AI16" s="649"/>
      <c r="AJ16" s="649"/>
      <c r="AK16" s="649"/>
      <c r="AL16" s="650">
        <v>0.1</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t="s">
        <v>144</v>
      </c>
      <c r="BH16" s="646"/>
      <c r="BI16" s="646"/>
      <c r="BJ16" s="646"/>
      <c r="BK16" s="646"/>
      <c r="BL16" s="646"/>
      <c r="BM16" s="646"/>
      <c r="BN16" s="647"/>
      <c r="BO16" s="648" t="s">
        <v>237</v>
      </c>
      <c r="BP16" s="648"/>
      <c r="BQ16" s="648"/>
      <c r="BR16" s="648"/>
      <c r="BS16" s="654" t="s">
        <v>144</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t="s">
        <v>144</v>
      </c>
      <c r="CS16" s="646"/>
      <c r="CT16" s="646"/>
      <c r="CU16" s="646"/>
      <c r="CV16" s="646"/>
      <c r="CW16" s="646"/>
      <c r="CX16" s="646"/>
      <c r="CY16" s="647"/>
      <c r="CZ16" s="648" t="s">
        <v>144</v>
      </c>
      <c r="DA16" s="648"/>
      <c r="DB16" s="648"/>
      <c r="DC16" s="648"/>
      <c r="DD16" s="654" t="s">
        <v>237</v>
      </c>
      <c r="DE16" s="646"/>
      <c r="DF16" s="646"/>
      <c r="DG16" s="646"/>
      <c r="DH16" s="646"/>
      <c r="DI16" s="646"/>
      <c r="DJ16" s="646"/>
      <c r="DK16" s="646"/>
      <c r="DL16" s="646"/>
      <c r="DM16" s="646"/>
      <c r="DN16" s="646"/>
      <c r="DO16" s="646"/>
      <c r="DP16" s="647"/>
      <c r="DQ16" s="654" t="s">
        <v>144</v>
      </c>
      <c r="DR16" s="646"/>
      <c r="DS16" s="646"/>
      <c r="DT16" s="646"/>
      <c r="DU16" s="646"/>
      <c r="DV16" s="646"/>
      <c r="DW16" s="646"/>
      <c r="DX16" s="646"/>
      <c r="DY16" s="646"/>
      <c r="DZ16" s="646"/>
      <c r="EA16" s="646"/>
      <c r="EB16" s="646"/>
      <c r="EC16" s="655"/>
    </row>
    <row r="17" spans="2:133" ht="11.25" customHeight="1" x14ac:dyDescent="0.15">
      <c r="B17" s="642" t="s">
        <v>268</v>
      </c>
      <c r="C17" s="643"/>
      <c r="D17" s="643"/>
      <c r="E17" s="643"/>
      <c r="F17" s="643"/>
      <c r="G17" s="643"/>
      <c r="H17" s="643"/>
      <c r="I17" s="643"/>
      <c r="J17" s="643"/>
      <c r="K17" s="643"/>
      <c r="L17" s="643"/>
      <c r="M17" s="643"/>
      <c r="N17" s="643"/>
      <c r="O17" s="643"/>
      <c r="P17" s="643"/>
      <c r="Q17" s="644"/>
      <c r="R17" s="645">
        <v>30713</v>
      </c>
      <c r="S17" s="646"/>
      <c r="T17" s="646"/>
      <c r="U17" s="646"/>
      <c r="V17" s="646"/>
      <c r="W17" s="646"/>
      <c r="X17" s="646"/>
      <c r="Y17" s="647"/>
      <c r="Z17" s="648">
        <v>0.6</v>
      </c>
      <c r="AA17" s="648"/>
      <c r="AB17" s="648"/>
      <c r="AC17" s="648"/>
      <c r="AD17" s="649">
        <v>30713</v>
      </c>
      <c r="AE17" s="649"/>
      <c r="AF17" s="649"/>
      <c r="AG17" s="649"/>
      <c r="AH17" s="649"/>
      <c r="AI17" s="649"/>
      <c r="AJ17" s="649"/>
      <c r="AK17" s="649"/>
      <c r="AL17" s="650">
        <v>1</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t="s">
        <v>144</v>
      </c>
      <c r="BH17" s="646"/>
      <c r="BI17" s="646"/>
      <c r="BJ17" s="646"/>
      <c r="BK17" s="646"/>
      <c r="BL17" s="646"/>
      <c r="BM17" s="646"/>
      <c r="BN17" s="647"/>
      <c r="BO17" s="648" t="s">
        <v>144</v>
      </c>
      <c r="BP17" s="648"/>
      <c r="BQ17" s="648"/>
      <c r="BR17" s="648"/>
      <c r="BS17" s="654" t="s">
        <v>144</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351984</v>
      </c>
      <c r="CS17" s="646"/>
      <c r="CT17" s="646"/>
      <c r="CU17" s="646"/>
      <c r="CV17" s="646"/>
      <c r="CW17" s="646"/>
      <c r="CX17" s="646"/>
      <c r="CY17" s="647"/>
      <c r="CZ17" s="648">
        <v>7.7</v>
      </c>
      <c r="DA17" s="648"/>
      <c r="DB17" s="648"/>
      <c r="DC17" s="648"/>
      <c r="DD17" s="654" t="s">
        <v>144</v>
      </c>
      <c r="DE17" s="646"/>
      <c r="DF17" s="646"/>
      <c r="DG17" s="646"/>
      <c r="DH17" s="646"/>
      <c r="DI17" s="646"/>
      <c r="DJ17" s="646"/>
      <c r="DK17" s="646"/>
      <c r="DL17" s="646"/>
      <c r="DM17" s="646"/>
      <c r="DN17" s="646"/>
      <c r="DO17" s="646"/>
      <c r="DP17" s="647"/>
      <c r="DQ17" s="654">
        <v>349107</v>
      </c>
      <c r="DR17" s="646"/>
      <c r="DS17" s="646"/>
      <c r="DT17" s="646"/>
      <c r="DU17" s="646"/>
      <c r="DV17" s="646"/>
      <c r="DW17" s="646"/>
      <c r="DX17" s="646"/>
      <c r="DY17" s="646"/>
      <c r="DZ17" s="646"/>
      <c r="EA17" s="646"/>
      <c r="EB17" s="646"/>
      <c r="EC17" s="655"/>
    </row>
    <row r="18" spans="2:133" ht="11.25" customHeight="1" x14ac:dyDescent="0.15">
      <c r="B18" s="642" t="s">
        <v>271</v>
      </c>
      <c r="C18" s="643"/>
      <c r="D18" s="643"/>
      <c r="E18" s="643"/>
      <c r="F18" s="643"/>
      <c r="G18" s="643"/>
      <c r="H18" s="643"/>
      <c r="I18" s="643"/>
      <c r="J18" s="643"/>
      <c r="K18" s="643"/>
      <c r="L18" s="643"/>
      <c r="M18" s="643"/>
      <c r="N18" s="643"/>
      <c r="O18" s="643"/>
      <c r="P18" s="643"/>
      <c r="Q18" s="644"/>
      <c r="R18" s="645">
        <v>5702</v>
      </c>
      <c r="S18" s="646"/>
      <c r="T18" s="646"/>
      <c r="U18" s="646"/>
      <c r="V18" s="646"/>
      <c r="W18" s="646"/>
      <c r="X18" s="646"/>
      <c r="Y18" s="647"/>
      <c r="Z18" s="648">
        <v>0.1</v>
      </c>
      <c r="AA18" s="648"/>
      <c r="AB18" s="648"/>
      <c r="AC18" s="648"/>
      <c r="AD18" s="649">
        <v>5702</v>
      </c>
      <c r="AE18" s="649"/>
      <c r="AF18" s="649"/>
      <c r="AG18" s="649"/>
      <c r="AH18" s="649"/>
      <c r="AI18" s="649"/>
      <c r="AJ18" s="649"/>
      <c r="AK18" s="649"/>
      <c r="AL18" s="650">
        <v>0.2</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144</v>
      </c>
      <c r="BH18" s="646"/>
      <c r="BI18" s="646"/>
      <c r="BJ18" s="646"/>
      <c r="BK18" s="646"/>
      <c r="BL18" s="646"/>
      <c r="BM18" s="646"/>
      <c r="BN18" s="647"/>
      <c r="BO18" s="648" t="s">
        <v>237</v>
      </c>
      <c r="BP18" s="648"/>
      <c r="BQ18" s="648"/>
      <c r="BR18" s="648"/>
      <c r="BS18" s="654" t="s">
        <v>144</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t="s">
        <v>144</v>
      </c>
      <c r="CS18" s="646"/>
      <c r="CT18" s="646"/>
      <c r="CU18" s="646"/>
      <c r="CV18" s="646"/>
      <c r="CW18" s="646"/>
      <c r="CX18" s="646"/>
      <c r="CY18" s="647"/>
      <c r="CZ18" s="648" t="s">
        <v>144</v>
      </c>
      <c r="DA18" s="648"/>
      <c r="DB18" s="648"/>
      <c r="DC18" s="648"/>
      <c r="DD18" s="654" t="s">
        <v>144</v>
      </c>
      <c r="DE18" s="646"/>
      <c r="DF18" s="646"/>
      <c r="DG18" s="646"/>
      <c r="DH18" s="646"/>
      <c r="DI18" s="646"/>
      <c r="DJ18" s="646"/>
      <c r="DK18" s="646"/>
      <c r="DL18" s="646"/>
      <c r="DM18" s="646"/>
      <c r="DN18" s="646"/>
      <c r="DO18" s="646"/>
      <c r="DP18" s="647"/>
      <c r="DQ18" s="654" t="s">
        <v>144</v>
      </c>
      <c r="DR18" s="646"/>
      <c r="DS18" s="646"/>
      <c r="DT18" s="646"/>
      <c r="DU18" s="646"/>
      <c r="DV18" s="646"/>
      <c r="DW18" s="646"/>
      <c r="DX18" s="646"/>
      <c r="DY18" s="646"/>
      <c r="DZ18" s="646"/>
      <c r="EA18" s="646"/>
      <c r="EB18" s="646"/>
      <c r="EC18" s="655"/>
    </row>
    <row r="19" spans="2:133" ht="11.25" customHeight="1" x14ac:dyDescent="0.15">
      <c r="B19" s="642" t="s">
        <v>274</v>
      </c>
      <c r="C19" s="643"/>
      <c r="D19" s="643"/>
      <c r="E19" s="643"/>
      <c r="F19" s="643"/>
      <c r="G19" s="643"/>
      <c r="H19" s="643"/>
      <c r="I19" s="643"/>
      <c r="J19" s="643"/>
      <c r="K19" s="643"/>
      <c r="L19" s="643"/>
      <c r="M19" s="643"/>
      <c r="N19" s="643"/>
      <c r="O19" s="643"/>
      <c r="P19" s="643"/>
      <c r="Q19" s="644"/>
      <c r="R19" s="645">
        <v>989</v>
      </c>
      <c r="S19" s="646"/>
      <c r="T19" s="646"/>
      <c r="U19" s="646"/>
      <c r="V19" s="646"/>
      <c r="W19" s="646"/>
      <c r="X19" s="646"/>
      <c r="Y19" s="647"/>
      <c r="Z19" s="648">
        <v>0</v>
      </c>
      <c r="AA19" s="648"/>
      <c r="AB19" s="648"/>
      <c r="AC19" s="648"/>
      <c r="AD19" s="649">
        <v>989</v>
      </c>
      <c r="AE19" s="649"/>
      <c r="AF19" s="649"/>
      <c r="AG19" s="649"/>
      <c r="AH19" s="649"/>
      <c r="AI19" s="649"/>
      <c r="AJ19" s="649"/>
      <c r="AK19" s="649"/>
      <c r="AL19" s="650">
        <v>0</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t="s">
        <v>144</v>
      </c>
      <c r="BH19" s="646"/>
      <c r="BI19" s="646"/>
      <c r="BJ19" s="646"/>
      <c r="BK19" s="646"/>
      <c r="BL19" s="646"/>
      <c r="BM19" s="646"/>
      <c r="BN19" s="647"/>
      <c r="BO19" s="648" t="s">
        <v>144</v>
      </c>
      <c r="BP19" s="648"/>
      <c r="BQ19" s="648"/>
      <c r="BR19" s="648"/>
      <c r="BS19" s="654" t="s">
        <v>237</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144</v>
      </c>
      <c r="CS19" s="646"/>
      <c r="CT19" s="646"/>
      <c r="CU19" s="646"/>
      <c r="CV19" s="646"/>
      <c r="CW19" s="646"/>
      <c r="CX19" s="646"/>
      <c r="CY19" s="647"/>
      <c r="CZ19" s="648" t="s">
        <v>144</v>
      </c>
      <c r="DA19" s="648"/>
      <c r="DB19" s="648"/>
      <c r="DC19" s="648"/>
      <c r="DD19" s="654" t="s">
        <v>144</v>
      </c>
      <c r="DE19" s="646"/>
      <c r="DF19" s="646"/>
      <c r="DG19" s="646"/>
      <c r="DH19" s="646"/>
      <c r="DI19" s="646"/>
      <c r="DJ19" s="646"/>
      <c r="DK19" s="646"/>
      <c r="DL19" s="646"/>
      <c r="DM19" s="646"/>
      <c r="DN19" s="646"/>
      <c r="DO19" s="646"/>
      <c r="DP19" s="647"/>
      <c r="DQ19" s="654" t="s">
        <v>144</v>
      </c>
      <c r="DR19" s="646"/>
      <c r="DS19" s="646"/>
      <c r="DT19" s="646"/>
      <c r="DU19" s="646"/>
      <c r="DV19" s="646"/>
      <c r="DW19" s="646"/>
      <c r="DX19" s="646"/>
      <c r="DY19" s="646"/>
      <c r="DZ19" s="646"/>
      <c r="EA19" s="646"/>
      <c r="EB19" s="646"/>
      <c r="EC19" s="655"/>
    </row>
    <row r="20" spans="2:133" ht="11.25" customHeight="1" x14ac:dyDescent="0.15">
      <c r="B20" s="642" t="s">
        <v>277</v>
      </c>
      <c r="C20" s="643"/>
      <c r="D20" s="643"/>
      <c r="E20" s="643"/>
      <c r="F20" s="643"/>
      <c r="G20" s="643"/>
      <c r="H20" s="643"/>
      <c r="I20" s="643"/>
      <c r="J20" s="643"/>
      <c r="K20" s="643"/>
      <c r="L20" s="643"/>
      <c r="M20" s="643"/>
      <c r="N20" s="643"/>
      <c r="O20" s="643"/>
      <c r="P20" s="643"/>
      <c r="Q20" s="644"/>
      <c r="R20" s="645">
        <v>231</v>
      </c>
      <c r="S20" s="646"/>
      <c r="T20" s="646"/>
      <c r="U20" s="646"/>
      <c r="V20" s="646"/>
      <c r="W20" s="646"/>
      <c r="X20" s="646"/>
      <c r="Y20" s="647"/>
      <c r="Z20" s="648">
        <v>0</v>
      </c>
      <c r="AA20" s="648"/>
      <c r="AB20" s="648"/>
      <c r="AC20" s="648"/>
      <c r="AD20" s="649">
        <v>231</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t="s">
        <v>144</v>
      </c>
      <c r="BH20" s="646"/>
      <c r="BI20" s="646"/>
      <c r="BJ20" s="646"/>
      <c r="BK20" s="646"/>
      <c r="BL20" s="646"/>
      <c r="BM20" s="646"/>
      <c r="BN20" s="647"/>
      <c r="BO20" s="648" t="s">
        <v>144</v>
      </c>
      <c r="BP20" s="648"/>
      <c r="BQ20" s="648"/>
      <c r="BR20" s="648"/>
      <c r="BS20" s="654" t="s">
        <v>144</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4556680</v>
      </c>
      <c r="CS20" s="646"/>
      <c r="CT20" s="646"/>
      <c r="CU20" s="646"/>
      <c r="CV20" s="646"/>
      <c r="CW20" s="646"/>
      <c r="CX20" s="646"/>
      <c r="CY20" s="647"/>
      <c r="CZ20" s="648">
        <v>100</v>
      </c>
      <c r="DA20" s="648"/>
      <c r="DB20" s="648"/>
      <c r="DC20" s="648"/>
      <c r="DD20" s="654">
        <v>415641</v>
      </c>
      <c r="DE20" s="646"/>
      <c r="DF20" s="646"/>
      <c r="DG20" s="646"/>
      <c r="DH20" s="646"/>
      <c r="DI20" s="646"/>
      <c r="DJ20" s="646"/>
      <c r="DK20" s="646"/>
      <c r="DL20" s="646"/>
      <c r="DM20" s="646"/>
      <c r="DN20" s="646"/>
      <c r="DO20" s="646"/>
      <c r="DP20" s="647"/>
      <c r="DQ20" s="654">
        <v>3422728</v>
      </c>
      <c r="DR20" s="646"/>
      <c r="DS20" s="646"/>
      <c r="DT20" s="646"/>
      <c r="DU20" s="646"/>
      <c r="DV20" s="646"/>
      <c r="DW20" s="646"/>
      <c r="DX20" s="646"/>
      <c r="DY20" s="646"/>
      <c r="DZ20" s="646"/>
      <c r="EA20" s="646"/>
      <c r="EB20" s="646"/>
      <c r="EC20" s="655"/>
    </row>
    <row r="21" spans="2:133" ht="11.25" customHeight="1" x14ac:dyDescent="0.15">
      <c r="B21" s="642" t="s">
        <v>280</v>
      </c>
      <c r="C21" s="643"/>
      <c r="D21" s="643"/>
      <c r="E21" s="643"/>
      <c r="F21" s="643"/>
      <c r="G21" s="643"/>
      <c r="H21" s="643"/>
      <c r="I21" s="643"/>
      <c r="J21" s="643"/>
      <c r="K21" s="643"/>
      <c r="L21" s="643"/>
      <c r="M21" s="643"/>
      <c r="N21" s="643"/>
      <c r="O21" s="643"/>
      <c r="P21" s="643"/>
      <c r="Q21" s="644"/>
      <c r="R21" s="645">
        <v>23791</v>
      </c>
      <c r="S21" s="646"/>
      <c r="T21" s="646"/>
      <c r="U21" s="646"/>
      <c r="V21" s="646"/>
      <c r="W21" s="646"/>
      <c r="X21" s="646"/>
      <c r="Y21" s="647"/>
      <c r="Z21" s="648">
        <v>0.5</v>
      </c>
      <c r="AA21" s="648"/>
      <c r="AB21" s="648"/>
      <c r="AC21" s="648"/>
      <c r="AD21" s="649">
        <v>23791</v>
      </c>
      <c r="AE21" s="649"/>
      <c r="AF21" s="649"/>
      <c r="AG21" s="649"/>
      <c r="AH21" s="649"/>
      <c r="AI21" s="649"/>
      <c r="AJ21" s="649"/>
      <c r="AK21" s="649"/>
      <c r="AL21" s="650">
        <v>0.8</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t="s">
        <v>144</v>
      </c>
      <c r="BH21" s="646"/>
      <c r="BI21" s="646"/>
      <c r="BJ21" s="646"/>
      <c r="BK21" s="646"/>
      <c r="BL21" s="646"/>
      <c r="BM21" s="646"/>
      <c r="BN21" s="647"/>
      <c r="BO21" s="648" t="s">
        <v>144</v>
      </c>
      <c r="BP21" s="648"/>
      <c r="BQ21" s="648"/>
      <c r="BR21" s="648"/>
      <c r="BS21" s="654" t="s">
        <v>237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282</v>
      </c>
      <c r="C22" s="643"/>
      <c r="D22" s="643"/>
      <c r="E22" s="643"/>
      <c r="F22" s="643"/>
      <c r="G22" s="643"/>
      <c r="H22" s="643"/>
      <c r="I22" s="643"/>
      <c r="J22" s="643"/>
      <c r="K22" s="643"/>
      <c r="L22" s="643"/>
      <c r="M22" s="643"/>
      <c r="N22" s="643"/>
      <c r="O22" s="643"/>
      <c r="P22" s="643"/>
      <c r="Q22" s="644"/>
      <c r="R22" s="645">
        <v>1708473</v>
      </c>
      <c r="S22" s="646"/>
      <c r="T22" s="646"/>
      <c r="U22" s="646"/>
      <c r="V22" s="646"/>
      <c r="W22" s="646"/>
      <c r="X22" s="646"/>
      <c r="Y22" s="647"/>
      <c r="Z22" s="648">
        <v>35.200000000000003</v>
      </c>
      <c r="AA22" s="648"/>
      <c r="AB22" s="648"/>
      <c r="AC22" s="648"/>
      <c r="AD22" s="649">
        <v>1597235</v>
      </c>
      <c r="AE22" s="649"/>
      <c r="AF22" s="649"/>
      <c r="AG22" s="649"/>
      <c r="AH22" s="649"/>
      <c r="AI22" s="649"/>
      <c r="AJ22" s="649"/>
      <c r="AK22" s="649"/>
      <c r="AL22" s="650">
        <v>52</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t="s">
        <v>144</v>
      </c>
      <c r="BH22" s="646"/>
      <c r="BI22" s="646"/>
      <c r="BJ22" s="646"/>
      <c r="BK22" s="646"/>
      <c r="BL22" s="646"/>
      <c r="BM22" s="646"/>
      <c r="BN22" s="647"/>
      <c r="BO22" s="648" t="s">
        <v>144</v>
      </c>
      <c r="BP22" s="648"/>
      <c r="BQ22" s="648"/>
      <c r="BR22" s="648"/>
      <c r="BS22" s="654" t="s">
        <v>144</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285</v>
      </c>
      <c r="C23" s="643"/>
      <c r="D23" s="643"/>
      <c r="E23" s="643"/>
      <c r="F23" s="643"/>
      <c r="G23" s="643"/>
      <c r="H23" s="643"/>
      <c r="I23" s="643"/>
      <c r="J23" s="643"/>
      <c r="K23" s="643"/>
      <c r="L23" s="643"/>
      <c r="M23" s="643"/>
      <c r="N23" s="643"/>
      <c r="O23" s="643"/>
      <c r="P23" s="643"/>
      <c r="Q23" s="644"/>
      <c r="R23" s="645">
        <v>1597235</v>
      </c>
      <c r="S23" s="646"/>
      <c r="T23" s="646"/>
      <c r="U23" s="646"/>
      <c r="V23" s="646"/>
      <c r="W23" s="646"/>
      <c r="X23" s="646"/>
      <c r="Y23" s="647"/>
      <c r="Z23" s="648">
        <v>32.9</v>
      </c>
      <c r="AA23" s="648"/>
      <c r="AB23" s="648"/>
      <c r="AC23" s="648"/>
      <c r="AD23" s="649">
        <v>1597235</v>
      </c>
      <c r="AE23" s="649"/>
      <c r="AF23" s="649"/>
      <c r="AG23" s="649"/>
      <c r="AH23" s="649"/>
      <c r="AI23" s="649"/>
      <c r="AJ23" s="649"/>
      <c r="AK23" s="649"/>
      <c r="AL23" s="650">
        <v>52</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t="s">
        <v>144</v>
      </c>
      <c r="BH23" s="646"/>
      <c r="BI23" s="646"/>
      <c r="BJ23" s="646"/>
      <c r="BK23" s="646"/>
      <c r="BL23" s="646"/>
      <c r="BM23" s="646"/>
      <c r="BN23" s="647"/>
      <c r="BO23" s="648" t="s">
        <v>144</v>
      </c>
      <c r="BP23" s="648"/>
      <c r="BQ23" s="648"/>
      <c r="BR23" s="648"/>
      <c r="BS23" s="654" t="s">
        <v>144</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6" t="s">
        <v>290</v>
      </c>
      <c r="DM23" s="677"/>
      <c r="DN23" s="677"/>
      <c r="DO23" s="677"/>
      <c r="DP23" s="677"/>
      <c r="DQ23" s="677"/>
      <c r="DR23" s="677"/>
      <c r="DS23" s="677"/>
      <c r="DT23" s="677"/>
      <c r="DU23" s="677"/>
      <c r="DV23" s="678"/>
      <c r="DW23" s="627" t="s">
        <v>291</v>
      </c>
      <c r="DX23" s="628"/>
      <c r="DY23" s="628"/>
      <c r="DZ23" s="628"/>
      <c r="EA23" s="628"/>
      <c r="EB23" s="628"/>
      <c r="EC23" s="629"/>
    </row>
    <row r="24" spans="2:133" ht="11.25" customHeight="1" x14ac:dyDescent="0.15">
      <c r="B24" s="642" t="s">
        <v>292</v>
      </c>
      <c r="C24" s="643"/>
      <c r="D24" s="643"/>
      <c r="E24" s="643"/>
      <c r="F24" s="643"/>
      <c r="G24" s="643"/>
      <c r="H24" s="643"/>
      <c r="I24" s="643"/>
      <c r="J24" s="643"/>
      <c r="K24" s="643"/>
      <c r="L24" s="643"/>
      <c r="M24" s="643"/>
      <c r="N24" s="643"/>
      <c r="O24" s="643"/>
      <c r="P24" s="643"/>
      <c r="Q24" s="644"/>
      <c r="R24" s="645">
        <v>111238</v>
      </c>
      <c r="S24" s="646"/>
      <c r="T24" s="646"/>
      <c r="U24" s="646"/>
      <c r="V24" s="646"/>
      <c r="W24" s="646"/>
      <c r="X24" s="646"/>
      <c r="Y24" s="647"/>
      <c r="Z24" s="648">
        <v>2.2999999999999998</v>
      </c>
      <c r="AA24" s="648"/>
      <c r="AB24" s="648"/>
      <c r="AC24" s="648"/>
      <c r="AD24" s="649" t="s">
        <v>144</v>
      </c>
      <c r="AE24" s="649"/>
      <c r="AF24" s="649"/>
      <c r="AG24" s="649"/>
      <c r="AH24" s="649"/>
      <c r="AI24" s="649"/>
      <c r="AJ24" s="649"/>
      <c r="AK24" s="649"/>
      <c r="AL24" s="650" t="s">
        <v>237</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237</v>
      </c>
      <c r="BH24" s="646"/>
      <c r="BI24" s="646"/>
      <c r="BJ24" s="646"/>
      <c r="BK24" s="646"/>
      <c r="BL24" s="646"/>
      <c r="BM24" s="646"/>
      <c r="BN24" s="647"/>
      <c r="BO24" s="648" t="s">
        <v>237</v>
      </c>
      <c r="BP24" s="648"/>
      <c r="BQ24" s="648"/>
      <c r="BR24" s="648"/>
      <c r="BS24" s="654" t="s">
        <v>144</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1912222</v>
      </c>
      <c r="CS24" s="635"/>
      <c r="CT24" s="635"/>
      <c r="CU24" s="635"/>
      <c r="CV24" s="635"/>
      <c r="CW24" s="635"/>
      <c r="CX24" s="635"/>
      <c r="CY24" s="636"/>
      <c r="CZ24" s="639">
        <v>42</v>
      </c>
      <c r="DA24" s="640"/>
      <c r="DB24" s="640"/>
      <c r="DC24" s="659"/>
      <c r="DD24" s="681">
        <v>1324637</v>
      </c>
      <c r="DE24" s="635"/>
      <c r="DF24" s="635"/>
      <c r="DG24" s="635"/>
      <c r="DH24" s="635"/>
      <c r="DI24" s="635"/>
      <c r="DJ24" s="635"/>
      <c r="DK24" s="636"/>
      <c r="DL24" s="681">
        <v>1301821</v>
      </c>
      <c r="DM24" s="635"/>
      <c r="DN24" s="635"/>
      <c r="DO24" s="635"/>
      <c r="DP24" s="635"/>
      <c r="DQ24" s="635"/>
      <c r="DR24" s="635"/>
      <c r="DS24" s="635"/>
      <c r="DT24" s="635"/>
      <c r="DU24" s="635"/>
      <c r="DV24" s="636"/>
      <c r="DW24" s="639">
        <v>40.700000000000003</v>
      </c>
      <c r="DX24" s="640"/>
      <c r="DY24" s="640"/>
      <c r="DZ24" s="640"/>
      <c r="EA24" s="640"/>
      <c r="EB24" s="640"/>
      <c r="EC24" s="641"/>
    </row>
    <row r="25" spans="2:133" ht="11.25" customHeight="1" x14ac:dyDescent="0.15">
      <c r="B25" s="642" t="s">
        <v>295</v>
      </c>
      <c r="C25" s="643"/>
      <c r="D25" s="643"/>
      <c r="E25" s="643"/>
      <c r="F25" s="643"/>
      <c r="G25" s="643"/>
      <c r="H25" s="643"/>
      <c r="I25" s="643"/>
      <c r="J25" s="643"/>
      <c r="K25" s="643"/>
      <c r="L25" s="643"/>
      <c r="M25" s="643"/>
      <c r="N25" s="643"/>
      <c r="O25" s="643"/>
      <c r="P25" s="643"/>
      <c r="Q25" s="644"/>
      <c r="R25" s="645" t="s">
        <v>144</v>
      </c>
      <c r="S25" s="646"/>
      <c r="T25" s="646"/>
      <c r="U25" s="646"/>
      <c r="V25" s="646"/>
      <c r="W25" s="646"/>
      <c r="X25" s="646"/>
      <c r="Y25" s="647"/>
      <c r="Z25" s="648" t="s">
        <v>144</v>
      </c>
      <c r="AA25" s="648"/>
      <c r="AB25" s="648"/>
      <c r="AC25" s="648"/>
      <c r="AD25" s="649" t="s">
        <v>237</v>
      </c>
      <c r="AE25" s="649"/>
      <c r="AF25" s="649"/>
      <c r="AG25" s="649"/>
      <c r="AH25" s="649"/>
      <c r="AI25" s="649"/>
      <c r="AJ25" s="649"/>
      <c r="AK25" s="649"/>
      <c r="AL25" s="650" t="s">
        <v>237</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144</v>
      </c>
      <c r="BH25" s="646"/>
      <c r="BI25" s="646"/>
      <c r="BJ25" s="646"/>
      <c r="BK25" s="646"/>
      <c r="BL25" s="646"/>
      <c r="BM25" s="646"/>
      <c r="BN25" s="647"/>
      <c r="BO25" s="648" t="s">
        <v>144</v>
      </c>
      <c r="BP25" s="648"/>
      <c r="BQ25" s="648"/>
      <c r="BR25" s="648"/>
      <c r="BS25" s="654" t="s">
        <v>144</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840518</v>
      </c>
      <c r="CS25" s="682"/>
      <c r="CT25" s="682"/>
      <c r="CU25" s="682"/>
      <c r="CV25" s="682"/>
      <c r="CW25" s="682"/>
      <c r="CX25" s="682"/>
      <c r="CY25" s="683"/>
      <c r="CZ25" s="650">
        <v>18.399999999999999</v>
      </c>
      <c r="DA25" s="679"/>
      <c r="DB25" s="679"/>
      <c r="DC25" s="684"/>
      <c r="DD25" s="654">
        <v>767273</v>
      </c>
      <c r="DE25" s="682"/>
      <c r="DF25" s="682"/>
      <c r="DG25" s="682"/>
      <c r="DH25" s="682"/>
      <c r="DI25" s="682"/>
      <c r="DJ25" s="682"/>
      <c r="DK25" s="683"/>
      <c r="DL25" s="654">
        <v>744846</v>
      </c>
      <c r="DM25" s="682"/>
      <c r="DN25" s="682"/>
      <c r="DO25" s="682"/>
      <c r="DP25" s="682"/>
      <c r="DQ25" s="682"/>
      <c r="DR25" s="682"/>
      <c r="DS25" s="682"/>
      <c r="DT25" s="682"/>
      <c r="DU25" s="682"/>
      <c r="DV25" s="683"/>
      <c r="DW25" s="650">
        <v>23.3</v>
      </c>
      <c r="DX25" s="679"/>
      <c r="DY25" s="679"/>
      <c r="DZ25" s="679"/>
      <c r="EA25" s="679"/>
      <c r="EB25" s="679"/>
      <c r="EC25" s="680"/>
    </row>
    <row r="26" spans="2:133" ht="11.25" customHeight="1" x14ac:dyDescent="0.15">
      <c r="B26" s="642" t="s">
        <v>298</v>
      </c>
      <c r="C26" s="643"/>
      <c r="D26" s="643"/>
      <c r="E26" s="643"/>
      <c r="F26" s="643"/>
      <c r="G26" s="643"/>
      <c r="H26" s="643"/>
      <c r="I26" s="643"/>
      <c r="J26" s="643"/>
      <c r="K26" s="643"/>
      <c r="L26" s="643"/>
      <c r="M26" s="643"/>
      <c r="N26" s="643"/>
      <c r="O26" s="643"/>
      <c r="P26" s="643"/>
      <c r="Q26" s="644"/>
      <c r="R26" s="645">
        <v>3180981</v>
      </c>
      <c r="S26" s="646"/>
      <c r="T26" s="646"/>
      <c r="U26" s="646"/>
      <c r="V26" s="646"/>
      <c r="W26" s="646"/>
      <c r="X26" s="646"/>
      <c r="Y26" s="647"/>
      <c r="Z26" s="648">
        <v>65.5</v>
      </c>
      <c r="AA26" s="648"/>
      <c r="AB26" s="648"/>
      <c r="AC26" s="648"/>
      <c r="AD26" s="649">
        <v>3069743</v>
      </c>
      <c r="AE26" s="649"/>
      <c r="AF26" s="649"/>
      <c r="AG26" s="649"/>
      <c r="AH26" s="649"/>
      <c r="AI26" s="649"/>
      <c r="AJ26" s="649"/>
      <c r="AK26" s="649"/>
      <c r="AL26" s="650">
        <v>99.9</v>
      </c>
      <c r="AM26" s="651"/>
      <c r="AN26" s="651"/>
      <c r="AO26" s="652"/>
      <c r="AP26" s="664" t="s">
        <v>299</v>
      </c>
      <c r="AQ26" s="685"/>
      <c r="AR26" s="685"/>
      <c r="AS26" s="685"/>
      <c r="AT26" s="685"/>
      <c r="AU26" s="685"/>
      <c r="AV26" s="685"/>
      <c r="AW26" s="685"/>
      <c r="AX26" s="685"/>
      <c r="AY26" s="685"/>
      <c r="AZ26" s="685"/>
      <c r="BA26" s="685"/>
      <c r="BB26" s="685"/>
      <c r="BC26" s="685"/>
      <c r="BD26" s="685"/>
      <c r="BE26" s="685"/>
      <c r="BF26" s="666"/>
      <c r="BG26" s="645" t="s">
        <v>144</v>
      </c>
      <c r="BH26" s="646"/>
      <c r="BI26" s="646"/>
      <c r="BJ26" s="646"/>
      <c r="BK26" s="646"/>
      <c r="BL26" s="646"/>
      <c r="BM26" s="646"/>
      <c r="BN26" s="647"/>
      <c r="BO26" s="648" t="s">
        <v>144</v>
      </c>
      <c r="BP26" s="648"/>
      <c r="BQ26" s="648"/>
      <c r="BR26" s="648"/>
      <c r="BS26" s="654" t="s">
        <v>144</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543600</v>
      </c>
      <c r="CS26" s="646"/>
      <c r="CT26" s="646"/>
      <c r="CU26" s="646"/>
      <c r="CV26" s="646"/>
      <c r="CW26" s="646"/>
      <c r="CX26" s="646"/>
      <c r="CY26" s="647"/>
      <c r="CZ26" s="650">
        <v>11.9</v>
      </c>
      <c r="DA26" s="679"/>
      <c r="DB26" s="679"/>
      <c r="DC26" s="684"/>
      <c r="DD26" s="654">
        <v>476479</v>
      </c>
      <c r="DE26" s="646"/>
      <c r="DF26" s="646"/>
      <c r="DG26" s="646"/>
      <c r="DH26" s="646"/>
      <c r="DI26" s="646"/>
      <c r="DJ26" s="646"/>
      <c r="DK26" s="647"/>
      <c r="DL26" s="654" t="s">
        <v>144</v>
      </c>
      <c r="DM26" s="646"/>
      <c r="DN26" s="646"/>
      <c r="DO26" s="646"/>
      <c r="DP26" s="646"/>
      <c r="DQ26" s="646"/>
      <c r="DR26" s="646"/>
      <c r="DS26" s="646"/>
      <c r="DT26" s="646"/>
      <c r="DU26" s="646"/>
      <c r="DV26" s="647"/>
      <c r="DW26" s="650" t="s">
        <v>144</v>
      </c>
      <c r="DX26" s="679"/>
      <c r="DY26" s="679"/>
      <c r="DZ26" s="679"/>
      <c r="EA26" s="679"/>
      <c r="EB26" s="679"/>
      <c r="EC26" s="680"/>
    </row>
    <row r="27" spans="2:133" ht="11.25" customHeight="1" x14ac:dyDescent="0.15">
      <c r="B27" s="642" t="s">
        <v>301</v>
      </c>
      <c r="C27" s="643"/>
      <c r="D27" s="643"/>
      <c r="E27" s="643"/>
      <c r="F27" s="643"/>
      <c r="G27" s="643"/>
      <c r="H27" s="643"/>
      <c r="I27" s="643"/>
      <c r="J27" s="643"/>
      <c r="K27" s="643"/>
      <c r="L27" s="643"/>
      <c r="M27" s="643"/>
      <c r="N27" s="643"/>
      <c r="O27" s="643"/>
      <c r="P27" s="643"/>
      <c r="Q27" s="644"/>
      <c r="R27" s="645">
        <v>1279</v>
      </c>
      <c r="S27" s="646"/>
      <c r="T27" s="646"/>
      <c r="U27" s="646"/>
      <c r="V27" s="646"/>
      <c r="W27" s="646"/>
      <c r="X27" s="646"/>
      <c r="Y27" s="647"/>
      <c r="Z27" s="648">
        <v>0</v>
      </c>
      <c r="AA27" s="648"/>
      <c r="AB27" s="648"/>
      <c r="AC27" s="648"/>
      <c r="AD27" s="649">
        <v>1279</v>
      </c>
      <c r="AE27" s="649"/>
      <c r="AF27" s="649"/>
      <c r="AG27" s="649"/>
      <c r="AH27" s="649"/>
      <c r="AI27" s="649"/>
      <c r="AJ27" s="649"/>
      <c r="AK27" s="649"/>
      <c r="AL27" s="650">
        <v>0</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1170920</v>
      </c>
      <c r="BH27" s="646"/>
      <c r="BI27" s="646"/>
      <c r="BJ27" s="646"/>
      <c r="BK27" s="646"/>
      <c r="BL27" s="646"/>
      <c r="BM27" s="646"/>
      <c r="BN27" s="647"/>
      <c r="BO27" s="648">
        <v>100</v>
      </c>
      <c r="BP27" s="648"/>
      <c r="BQ27" s="648"/>
      <c r="BR27" s="648"/>
      <c r="BS27" s="654">
        <v>6763</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719720</v>
      </c>
      <c r="CS27" s="682"/>
      <c r="CT27" s="682"/>
      <c r="CU27" s="682"/>
      <c r="CV27" s="682"/>
      <c r="CW27" s="682"/>
      <c r="CX27" s="682"/>
      <c r="CY27" s="683"/>
      <c r="CZ27" s="650">
        <v>15.8</v>
      </c>
      <c r="DA27" s="679"/>
      <c r="DB27" s="679"/>
      <c r="DC27" s="684"/>
      <c r="DD27" s="654">
        <v>208257</v>
      </c>
      <c r="DE27" s="682"/>
      <c r="DF27" s="682"/>
      <c r="DG27" s="682"/>
      <c r="DH27" s="682"/>
      <c r="DI27" s="682"/>
      <c r="DJ27" s="682"/>
      <c r="DK27" s="683"/>
      <c r="DL27" s="654">
        <v>207868</v>
      </c>
      <c r="DM27" s="682"/>
      <c r="DN27" s="682"/>
      <c r="DO27" s="682"/>
      <c r="DP27" s="682"/>
      <c r="DQ27" s="682"/>
      <c r="DR27" s="682"/>
      <c r="DS27" s="682"/>
      <c r="DT27" s="682"/>
      <c r="DU27" s="682"/>
      <c r="DV27" s="683"/>
      <c r="DW27" s="650">
        <v>6.5</v>
      </c>
      <c r="DX27" s="679"/>
      <c r="DY27" s="679"/>
      <c r="DZ27" s="679"/>
      <c r="EA27" s="679"/>
      <c r="EB27" s="679"/>
      <c r="EC27" s="680"/>
    </row>
    <row r="28" spans="2:133" ht="11.25" customHeight="1" x14ac:dyDescent="0.15">
      <c r="B28" s="642" t="s">
        <v>304</v>
      </c>
      <c r="C28" s="643"/>
      <c r="D28" s="643"/>
      <c r="E28" s="643"/>
      <c r="F28" s="643"/>
      <c r="G28" s="643"/>
      <c r="H28" s="643"/>
      <c r="I28" s="643"/>
      <c r="J28" s="643"/>
      <c r="K28" s="643"/>
      <c r="L28" s="643"/>
      <c r="M28" s="643"/>
      <c r="N28" s="643"/>
      <c r="O28" s="643"/>
      <c r="P28" s="643"/>
      <c r="Q28" s="644"/>
      <c r="R28" s="645">
        <v>11442</v>
      </c>
      <c r="S28" s="646"/>
      <c r="T28" s="646"/>
      <c r="U28" s="646"/>
      <c r="V28" s="646"/>
      <c r="W28" s="646"/>
      <c r="X28" s="646"/>
      <c r="Y28" s="647"/>
      <c r="Z28" s="648">
        <v>0.2</v>
      </c>
      <c r="AA28" s="648"/>
      <c r="AB28" s="648"/>
      <c r="AC28" s="648"/>
      <c r="AD28" s="649" t="s">
        <v>144</v>
      </c>
      <c r="AE28" s="649"/>
      <c r="AF28" s="649"/>
      <c r="AG28" s="649"/>
      <c r="AH28" s="649"/>
      <c r="AI28" s="649"/>
      <c r="AJ28" s="649"/>
      <c r="AK28" s="649"/>
      <c r="AL28" s="650" t="s">
        <v>144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351984</v>
      </c>
      <c r="CS28" s="646"/>
      <c r="CT28" s="646"/>
      <c r="CU28" s="646"/>
      <c r="CV28" s="646"/>
      <c r="CW28" s="646"/>
      <c r="CX28" s="646"/>
      <c r="CY28" s="647"/>
      <c r="CZ28" s="650">
        <v>7.7</v>
      </c>
      <c r="DA28" s="679"/>
      <c r="DB28" s="679"/>
      <c r="DC28" s="684"/>
      <c r="DD28" s="654">
        <v>349107</v>
      </c>
      <c r="DE28" s="646"/>
      <c r="DF28" s="646"/>
      <c r="DG28" s="646"/>
      <c r="DH28" s="646"/>
      <c r="DI28" s="646"/>
      <c r="DJ28" s="646"/>
      <c r="DK28" s="647"/>
      <c r="DL28" s="654">
        <v>349107</v>
      </c>
      <c r="DM28" s="646"/>
      <c r="DN28" s="646"/>
      <c r="DO28" s="646"/>
      <c r="DP28" s="646"/>
      <c r="DQ28" s="646"/>
      <c r="DR28" s="646"/>
      <c r="DS28" s="646"/>
      <c r="DT28" s="646"/>
      <c r="DU28" s="646"/>
      <c r="DV28" s="647"/>
      <c r="DW28" s="650">
        <v>10.9</v>
      </c>
      <c r="DX28" s="679"/>
      <c r="DY28" s="679"/>
      <c r="DZ28" s="679"/>
      <c r="EA28" s="679"/>
      <c r="EB28" s="679"/>
      <c r="EC28" s="680"/>
    </row>
    <row r="29" spans="2:133" ht="11.25" customHeight="1" x14ac:dyDescent="0.15">
      <c r="B29" s="642" t="s">
        <v>306</v>
      </c>
      <c r="C29" s="643"/>
      <c r="D29" s="643"/>
      <c r="E29" s="643"/>
      <c r="F29" s="643"/>
      <c r="G29" s="643"/>
      <c r="H29" s="643"/>
      <c r="I29" s="643"/>
      <c r="J29" s="643"/>
      <c r="K29" s="643"/>
      <c r="L29" s="643"/>
      <c r="M29" s="643"/>
      <c r="N29" s="643"/>
      <c r="O29" s="643"/>
      <c r="P29" s="643"/>
      <c r="Q29" s="644"/>
      <c r="R29" s="645">
        <v>73910</v>
      </c>
      <c r="S29" s="646"/>
      <c r="T29" s="646"/>
      <c r="U29" s="646"/>
      <c r="V29" s="646"/>
      <c r="W29" s="646"/>
      <c r="X29" s="646"/>
      <c r="Y29" s="647"/>
      <c r="Z29" s="648">
        <v>1.5</v>
      </c>
      <c r="AA29" s="648"/>
      <c r="AB29" s="648"/>
      <c r="AC29" s="648"/>
      <c r="AD29" s="649">
        <v>896</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307</v>
      </c>
      <c r="CE29" s="692"/>
      <c r="CF29" s="660" t="s">
        <v>70</v>
      </c>
      <c r="CG29" s="661"/>
      <c r="CH29" s="661"/>
      <c r="CI29" s="661"/>
      <c r="CJ29" s="661"/>
      <c r="CK29" s="661"/>
      <c r="CL29" s="661"/>
      <c r="CM29" s="661"/>
      <c r="CN29" s="661"/>
      <c r="CO29" s="661"/>
      <c r="CP29" s="661"/>
      <c r="CQ29" s="662"/>
      <c r="CR29" s="645">
        <v>351984</v>
      </c>
      <c r="CS29" s="682"/>
      <c r="CT29" s="682"/>
      <c r="CU29" s="682"/>
      <c r="CV29" s="682"/>
      <c r="CW29" s="682"/>
      <c r="CX29" s="682"/>
      <c r="CY29" s="683"/>
      <c r="CZ29" s="650">
        <v>7.7</v>
      </c>
      <c r="DA29" s="679"/>
      <c r="DB29" s="679"/>
      <c r="DC29" s="684"/>
      <c r="DD29" s="654">
        <v>349107</v>
      </c>
      <c r="DE29" s="682"/>
      <c r="DF29" s="682"/>
      <c r="DG29" s="682"/>
      <c r="DH29" s="682"/>
      <c r="DI29" s="682"/>
      <c r="DJ29" s="682"/>
      <c r="DK29" s="683"/>
      <c r="DL29" s="654">
        <v>349107</v>
      </c>
      <c r="DM29" s="682"/>
      <c r="DN29" s="682"/>
      <c r="DO29" s="682"/>
      <c r="DP29" s="682"/>
      <c r="DQ29" s="682"/>
      <c r="DR29" s="682"/>
      <c r="DS29" s="682"/>
      <c r="DT29" s="682"/>
      <c r="DU29" s="682"/>
      <c r="DV29" s="683"/>
      <c r="DW29" s="650">
        <v>10.9</v>
      </c>
      <c r="DX29" s="679"/>
      <c r="DY29" s="679"/>
      <c r="DZ29" s="679"/>
      <c r="EA29" s="679"/>
      <c r="EB29" s="679"/>
      <c r="EC29" s="680"/>
    </row>
    <row r="30" spans="2:133" ht="11.25" customHeight="1" x14ac:dyDescent="0.15">
      <c r="B30" s="642" t="s">
        <v>308</v>
      </c>
      <c r="C30" s="643"/>
      <c r="D30" s="643"/>
      <c r="E30" s="643"/>
      <c r="F30" s="643"/>
      <c r="G30" s="643"/>
      <c r="H30" s="643"/>
      <c r="I30" s="643"/>
      <c r="J30" s="643"/>
      <c r="K30" s="643"/>
      <c r="L30" s="643"/>
      <c r="M30" s="643"/>
      <c r="N30" s="643"/>
      <c r="O30" s="643"/>
      <c r="P30" s="643"/>
      <c r="Q30" s="644"/>
      <c r="R30" s="645">
        <v>7323</v>
      </c>
      <c r="S30" s="646"/>
      <c r="T30" s="646"/>
      <c r="U30" s="646"/>
      <c r="V30" s="646"/>
      <c r="W30" s="646"/>
      <c r="X30" s="646"/>
      <c r="Y30" s="647"/>
      <c r="Z30" s="648">
        <v>0.2</v>
      </c>
      <c r="AA30" s="648"/>
      <c r="AB30" s="648"/>
      <c r="AC30" s="648"/>
      <c r="AD30" s="649" t="s">
        <v>144</v>
      </c>
      <c r="AE30" s="649"/>
      <c r="AF30" s="649"/>
      <c r="AG30" s="649"/>
      <c r="AH30" s="649"/>
      <c r="AI30" s="649"/>
      <c r="AJ30" s="649"/>
      <c r="AK30" s="649"/>
      <c r="AL30" s="650" t="s">
        <v>144</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309</v>
      </c>
      <c r="BH30" s="689"/>
      <c r="BI30" s="689"/>
      <c r="BJ30" s="689"/>
      <c r="BK30" s="689"/>
      <c r="BL30" s="689"/>
      <c r="BM30" s="689"/>
      <c r="BN30" s="689"/>
      <c r="BO30" s="689"/>
      <c r="BP30" s="689"/>
      <c r="BQ30" s="690"/>
      <c r="BR30" s="624" t="s">
        <v>310</v>
      </c>
      <c r="BS30" s="689"/>
      <c r="BT30" s="689"/>
      <c r="BU30" s="689"/>
      <c r="BV30" s="689"/>
      <c r="BW30" s="689"/>
      <c r="BX30" s="689"/>
      <c r="BY30" s="689"/>
      <c r="BZ30" s="689"/>
      <c r="CA30" s="689"/>
      <c r="CB30" s="690"/>
      <c r="CD30" s="693"/>
      <c r="CE30" s="694"/>
      <c r="CF30" s="660" t="s">
        <v>311</v>
      </c>
      <c r="CG30" s="661"/>
      <c r="CH30" s="661"/>
      <c r="CI30" s="661"/>
      <c r="CJ30" s="661"/>
      <c r="CK30" s="661"/>
      <c r="CL30" s="661"/>
      <c r="CM30" s="661"/>
      <c r="CN30" s="661"/>
      <c r="CO30" s="661"/>
      <c r="CP30" s="661"/>
      <c r="CQ30" s="662"/>
      <c r="CR30" s="645">
        <v>332277</v>
      </c>
      <c r="CS30" s="646"/>
      <c r="CT30" s="646"/>
      <c r="CU30" s="646"/>
      <c r="CV30" s="646"/>
      <c r="CW30" s="646"/>
      <c r="CX30" s="646"/>
      <c r="CY30" s="647"/>
      <c r="CZ30" s="650">
        <v>7.3</v>
      </c>
      <c r="DA30" s="679"/>
      <c r="DB30" s="679"/>
      <c r="DC30" s="684"/>
      <c r="DD30" s="654">
        <v>329412</v>
      </c>
      <c r="DE30" s="646"/>
      <c r="DF30" s="646"/>
      <c r="DG30" s="646"/>
      <c r="DH30" s="646"/>
      <c r="DI30" s="646"/>
      <c r="DJ30" s="646"/>
      <c r="DK30" s="647"/>
      <c r="DL30" s="654">
        <v>329412</v>
      </c>
      <c r="DM30" s="646"/>
      <c r="DN30" s="646"/>
      <c r="DO30" s="646"/>
      <c r="DP30" s="646"/>
      <c r="DQ30" s="646"/>
      <c r="DR30" s="646"/>
      <c r="DS30" s="646"/>
      <c r="DT30" s="646"/>
      <c r="DU30" s="646"/>
      <c r="DV30" s="647"/>
      <c r="DW30" s="650">
        <v>10.3</v>
      </c>
      <c r="DX30" s="679"/>
      <c r="DY30" s="679"/>
      <c r="DZ30" s="679"/>
      <c r="EA30" s="679"/>
      <c r="EB30" s="679"/>
      <c r="EC30" s="680"/>
    </row>
    <row r="31" spans="2:133" ht="11.25" customHeight="1" x14ac:dyDescent="0.15">
      <c r="B31" s="642" t="s">
        <v>312</v>
      </c>
      <c r="C31" s="643"/>
      <c r="D31" s="643"/>
      <c r="E31" s="643"/>
      <c r="F31" s="643"/>
      <c r="G31" s="643"/>
      <c r="H31" s="643"/>
      <c r="I31" s="643"/>
      <c r="J31" s="643"/>
      <c r="K31" s="643"/>
      <c r="L31" s="643"/>
      <c r="M31" s="643"/>
      <c r="N31" s="643"/>
      <c r="O31" s="643"/>
      <c r="P31" s="643"/>
      <c r="Q31" s="644"/>
      <c r="R31" s="645">
        <v>449786</v>
      </c>
      <c r="S31" s="646"/>
      <c r="T31" s="646"/>
      <c r="U31" s="646"/>
      <c r="V31" s="646"/>
      <c r="W31" s="646"/>
      <c r="X31" s="646"/>
      <c r="Y31" s="647"/>
      <c r="Z31" s="648">
        <v>9.3000000000000007</v>
      </c>
      <c r="AA31" s="648"/>
      <c r="AB31" s="648"/>
      <c r="AC31" s="648"/>
      <c r="AD31" s="649" t="s">
        <v>144</v>
      </c>
      <c r="AE31" s="649"/>
      <c r="AF31" s="649"/>
      <c r="AG31" s="649"/>
      <c r="AH31" s="649"/>
      <c r="AI31" s="649"/>
      <c r="AJ31" s="649"/>
      <c r="AK31" s="649"/>
      <c r="AL31" s="650" t="s">
        <v>237</v>
      </c>
      <c r="AM31" s="651"/>
      <c r="AN31" s="651"/>
      <c r="AO31" s="652"/>
      <c r="AP31" s="702" t="s">
        <v>313</v>
      </c>
      <c r="AQ31" s="703"/>
      <c r="AR31" s="703"/>
      <c r="AS31" s="703"/>
      <c r="AT31" s="708" t="s">
        <v>314</v>
      </c>
      <c r="AU31" s="231"/>
      <c r="AV31" s="231"/>
      <c r="AW31" s="231"/>
      <c r="AX31" s="631" t="s">
        <v>188</v>
      </c>
      <c r="AY31" s="632"/>
      <c r="AZ31" s="632"/>
      <c r="BA31" s="632"/>
      <c r="BB31" s="632"/>
      <c r="BC31" s="632"/>
      <c r="BD31" s="632"/>
      <c r="BE31" s="632"/>
      <c r="BF31" s="633"/>
      <c r="BG31" s="701">
        <v>98.6</v>
      </c>
      <c r="BH31" s="697"/>
      <c r="BI31" s="697"/>
      <c r="BJ31" s="697"/>
      <c r="BK31" s="697"/>
      <c r="BL31" s="697"/>
      <c r="BM31" s="640">
        <v>95.2</v>
      </c>
      <c r="BN31" s="697"/>
      <c r="BO31" s="697"/>
      <c r="BP31" s="697"/>
      <c r="BQ31" s="698"/>
      <c r="BR31" s="701">
        <v>98.4</v>
      </c>
      <c r="BS31" s="697"/>
      <c r="BT31" s="697"/>
      <c r="BU31" s="697"/>
      <c r="BV31" s="697"/>
      <c r="BW31" s="697"/>
      <c r="BX31" s="640">
        <v>94.5</v>
      </c>
      <c r="BY31" s="697"/>
      <c r="BZ31" s="697"/>
      <c r="CA31" s="697"/>
      <c r="CB31" s="698"/>
      <c r="CD31" s="693"/>
      <c r="CE31" s="694"/>
      <c r="CF31" s="660" t="s">
        <v>315</v>
      </c>
      <c r="CG31" s="661"/>
      <c r="CH31" s="661"/>
      <c r="CI31" s="661"/>
      <c r="CJ31" s="661"/>
      <c r="CK31" s="661"/>
      <c r="CL31" s="661"/>
      <c r="CM31" s="661"/>
      <c r="CN31" s="661"/>
      <c r="CO31" s="661"/>
      <c r="CP31" s="661"/>
      <c r="CQ31" s="662"/>
      <c r="CR31" s="645">
        <v>19707</v>
      </c>
      <c r="CS31" s="682"/>
      <c r="CT31" s="682"/>
      <c r="CU31" s="682"/>
      <c r="CV31" s="682"/>
      <c r="CW31" s="682"/>
      <c r="CX31" s="682"/>
      <c r="CY31" s="683"/>
      <c r="CZ31" s="650">
        <v>0.4</v>
      </c>
      <c r="DA31" s="679"/>
      <c r="DB31" s="679"/>
      <c r="DC31" s="684"/>
      <c r="DD31" s="654">
        <v>19695</v>
      </c>
      <c r="DE31" s="682"/>
      <c r="DF31" s="682"/>
      <c r="DG31" s="682"/>
      <c r="DH31" s="682"/>
      <c r="DI31" s="682"/>
      <c r="DJ31" s="682"/>
      <c r="DK31" s="683"/>
      <c r="DL31" s="654">
        <v>19695</v>
      </c>
      <c r="DM31" s="682"/>
      <c r="DN31" s="682"/>
      <c r="DO31" s="682"/>
      <c r="DP31" s="682"/>
      <c r="DQ31" s="682"/>
      <c r="DR31" s="682"/>
      <c r="DS31" s="682"/>
      <c r="DT31" s="682"/>
      <c r="DU31" s="682"/>
      <c r="DV31" s="683"/>
      <c r="DW31" s="650">
        <v>0.6</v>
      </c>
      <c r="DX31" s="679"/>
      <c r="DY31" s="679"/>
      <c r="DZ31" s="679"/>
      <c r="EA31" s="679"/>
      <c r="EB31" s="679"/>
      <c r="EC31" s="680"/>
    </row>
    <row r="32" spans="2:133" ht="11.25" customHeight="1" x14ac:dyDescent="0.15">
      <c r="B32" s="712" t="s">
        <v>316</v>
      </c>
      <c r="C32" s="713"/>
      <c r="D32" s="713"/>
      <c r="E32" s="713"/>
      <c r="F32" s="713"/>
      <c r="G32" s="713"/>
      <c r="H32" s="713"/>
      <c r="I32" s="713"/>
      <c r="J32" s="713"/>
      <c r="K32" s="713"/>
      <c r="L32" s="713"/>
      <c r="M32" s="713"/>
      <c r="N32" s="713"/>
      <c r="O32" s="713"/>
      <c r="P32" s="713"/>
      <c r="Q32" s="714"/>
      <c r="R32" s="645" t="s">
        <v>144</v>
      </c>
      <c r="S32" s="646"/>
      <c r="T32" s="646"/>
      <c r="U32" s="646"/>
      <c r="V32" s="646"/>
      <c r="W32" s="646"/>
      <c r="X32" s="646"/>
      <c r="Y32" s="647"/>
      <c r="Z32" s="648" t="s">
        <v>144</v>
      </c>
      <c r="AA32" s="648"/>
      <c r="AB32" s="648"/>
      <c r="AC32" s="648"/>
      <c r="AD32" s="649" t="s">
        <v>144</v>
      </c>
      <c r="AE32" s="649"/>
      <c r="AF32" s="649"/>
      <c r="AG32" s="649"/>
      <c r="AH32" s="649"/>
      <c r="AI32" s="649"/>
      <c r="AJ32" s="649"/>
      <c r="AK32" s="649"/>
      <c r="AL32" s="650" t="s">
        <v>144</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1">
        <v>99.2</v>
      </c>
      <c r="BH32" s="682"/>
      <c r="BI32" s="682"/>
      <c r="BJ32" s="682"/>
      <c r="BK32" s="682"/>
      <c r="BL32" s="682"/>
      <c r="BM32" s="651">
        <v>97.4</v>
      </c>
      <c r="BN32" s="699"/>
      <c r="BO32" s="699"/>
      <c r="BP32" s="699"/>
      <c r="BQ32" s="700"/>
      <c r="BR32" s="711">
        <v>98.9</v>
      </c>
      <c r="BS32" s="682"/>
      <c r="BT32" s="682"/>
      <c r="BU32" s="682"/>
      <c r="BV32" s="682"/>
      <c r="BW32" s="682"/>
      <c r="BX32" s="651">
        <v>96.5</v>
      </c>
      <c r="BY32" s="699"/>
      <c r="BZ32" s="699"/>
      <c r="CA32" s="699"/>
      <c r="CB32" s="700"/>
      <c r="CD32" s="695"/>
      <c r="CE32" s="696"/>
      <c r="CF32" s="660" t="s">
        <v>319</v>
      </c>
      <c r="CG32" s="661"/>
      <c r="CH32" s="661"/>
      <c r="CI32" s="661"/>
      <c r="CJ32" s="661"/>
      <c r="CK32" s="661"/>
      <c r="CL32" s="661"/>
      <c r="CM32" s="661"/>
      <c r="CN32" s="661"/>
      <c r="CO32" s="661"/>
      <c r="CP32" s="661"/>
      <c r="CQ32" s="662"/>
      <c r="CR32" s="645" t="s">
        <v>144</v>
      </c>
      <c r="CS32" s="646"/>
      <c r="CT32" s="646"/>
      <c r="CU32" s="646"/>
      <c r="CV32" s="646"/>
      <c r="CW32" s="646"/>
      <c r="CX32" s="646"/>
      <c r="CY32" s="647"/>
      <c r="CZ32" s="650" t="s">
        <v>144</v>
      </c>
      <c r="DA32" s="679"/>
      <c r="DB32" s="679"/>
      <c r="DC32" s="684"/>
      <c r="DD32" s="654" t="s">
        <v>144</v>
      </c>
      <c r="DE32" s="646"/>
      <c r="DF32" s="646"/>
      <c r="DG32" s="646"/>
      <c r="DH32" s="646"/>
      <c r="DI32" s="646"/>
      <c r="DJ32" s="646"/>
      <c r="DK32" s="647"/>
      <c r="DL32" s="654" t="s">
        <v>144</v>
      </c>
      <c r="DM32" s="646"/>
      <c r="DN32" s="646"/>
      <c r="DO32" s="646"/>
      <c r="DP32" s="646"/>
      <c r="DQ32" s="646"/>
      <c r="DR32" s="646"/>
      <c r="DS32" s="646"/>
      <c r="DT32" s="646"/>
      <c r="DU32" s="646"/>
      <c r="DV32" s="647"/>
      <c r="DW32" s="650" t="s">
        <v>237</v>
      </c>
      <c r="DX32" s="679"/>
      <c r="DY32" s="679"/>
      <c r="DZ32" s="679"/>
      <c r="EA32" s="679"/>
      <c r="EB32" s="679"/>
      <c r="EC32" s="680"/>
    </row>
    <row r="33" spans="2:133" ht="11.25" customHeight="1" x14ac:dyDescent="0.15">
      <c r="B33" s="642" t="s">
        <v>320</v>
      </c>
      <c r="C33" s="643"/>
      <c r="D33" s="643"/>
      <c r="E33" s="643"/>
      <c r="F33" s="643"/>
      <c r="G33" s="643"/>
      <c r="H33" s="643"/>
      <c r="I33" s="643"/>
      <c r="J33" s="643"/>
      <c r="K33" s="643"/>
      <c r="L33" s="643"/>
      <c r="M33" s="643"/>
      <c r="N33" s="643"/>
      <c r="O33" s="643"/>
      <c r="P33" s="643"/>
      <c r="Q33" s="644"/>
      <c r="R33" s="645">
        <v>369023</v>
      </c>
      <c r="S33" s="646"/>
      <c r="T33" s="646"/>
      <c r="U33" s="646"/>
      <c r="V33" s="646"/>
      <c r="W33" s="646"/>
      <c r="X33" s="646"/>
      <c r="Y33" s="647"/>
      <c r="Z33" s="648">
        <v>7.6</v>
      </c>
      <c r="AA33" s="648"/>
      <c r="AB33" s="648"/>
      <c r="AC33" s="648"/>
      <c r="AD33" s="649" t="s">
        <v>144</v>
      </c>
      <c r="AE33" s="649"/>
      <c r="AF33" s="649"/>
      <c r="AG33" s="649"/>
      <c r="AH33" s="649"/>
      <c r="AI33" s="649"/>
      <c r="AJ33" s="649"/>
      <c r="AK33" s="649"/>
      <c r="AL33" s="650" t="s">
        <v>144</v>
      </c>
      <c r="AM33" s="651"/>
      <c r="AN33" s="651"/>
      <c r="AO33" s="652"/>
      <c r="AP33" s="706"/>
      <c r="AQ33" s="707"/>
      <c r="AR33" s="707"/>
      <c r="AS33" s="707"/>
      <c r="AT33" s="710"/>
      <c r="AU33" s="232"/>
      <c r="AV33" s="232"/>
      <c r="AW33" s="232"/>
      <c r="AX33" s="686" t="s">
        <v>321</v>
      </c>
      <c r="AY33" s="687"/>
      <c r="AZ33" s="687"/>
      <c r="BA33" s="687"/>
      <c r="BB33" s="687"/>
      <c r="BC33" s="687"/>
      <c r="BD33" s="687"/>
      <c r="BE33" s="687"/>
      <c r="BF33" s="688"/>
      <c r="BG33" s="715">
        <v>98</v>
      </c>
      <c r="BH33" s="716"/>
      <c r="BI33" s="716"/>
      <c r="BJ33" s="716"/>
      <c r="BK33" s="716"/>
      <c r="BL33" s="716"/>
      <c r="BM33" s="717">
        <v>93.1</v>
      </c>
      <c r="BN33" s="716"/>
      <c r="BO33" s="716"/>
      <c r="BP33" s="716"/>
      <c r="BQ33" s="718"/>
      <c r="BR33" s="715">
        <v>97.9</v>
      </c>
      <c r="BS33" s="716"/>
      <c r="BT33" s="716"/>
      <c r="BU33" s="716"/>
      <c r="BV33" s="716"/>
      <c r="BW33" s="716"/>
      <c r="BX33" s="717">
        <v>92.4</v>
      </c>
      <c r="BY33" s="716"/>
      <c r="BZ33" s="716"/>
      <c r="CA33" s="716"/>
      <c r="CB33" s="718"/>
      <c r="CD33" s="660" t="s">
        <v>322</v>
      </c>
      <c r="CE33" s="661"/>
      <c r="CF33" s="661"/>
      <c r="CG33" s="661"/>
      <c r="CH33" s="661"/>
      <c r="CI33" s="661"/>
      <c r="CJ33" s="661"/>
      <c r="CK33" s="661"/>
      <c r="CL33" s="661"/>
      <c r="CM33" s="661"/>
      <c r="CN33" s="661"/>
      <c r="CO33" s="661"/>
      <c r="CP33" s="661"/>
      <c r="CQ33" s="662"/>
      <c r="CR33" s="645">
        <v>2228817</v>
      </c>
      <c r="CS33" s="682"/>
      <c r="CT33" s="682"/>
      <c r="CU33" s="682"/>
      <c r="CV33" s="682"/>
      <c r="CW33" s="682"/>
      <c r="CX33" s="682"/>
      <c r="CY33" s="683"/>
      <c r="CZ33" s="650">
        <v>48.9</v>
      </c>
      <c r="DA33" s="679"/>
      <c r="DB33" s="679"/>
      <c r="DC33" s="684"/>
      <c r="DD33" s="654">
        <v>1861189</v>
      </c>
      <c r="DE33" s="682"/>
      <c r="DF33" s="682"/>
      <c r="DG33" s="682"/>
      <c r="DH33" s="682"/>
      <c r="DI33" s="682"/>
      <c r="DJ33" s="682"/>
      <c r="DK33" s="683"/>
      <c r="DL33" s="654">
        <v>1684680</v>
      </c>
      <c r="DM33" s="682"/>
      <c r="DN33" s="682"/>
      <c r="DO33" s="682"/>
      <c r="DP33" s="682"/>
      <c r="DQ33" s="682"/>
      <c r="DR33" s="682"/>
      <c r="DS33" s="682"/>
      <c r="DT33" s="682"/>
      <c r="DU33" s="682"/>
      <c r="DV33" s="683"/>
      <c r="DW33" s="650">
        <v>52.6</v>
      </c>
      <c r="DX33" s="679"/>
      <c r="DY33" s="679"/>
      <c r="DZ33" s="679"/>
      <c r="EA33" s="679"/>
      <c r="EB33" s="679"/>
      <c r="EC33" s="680"/>
    </row>
    <row r="34" spans="2:133" ht="11.25" customHeight="1" x14ac:dyDescent="0.15">
      <c r="B34" s="642" t="s">
        <v>323</v>
      </c>
      <c r="C34" s="643"/>
      <c r="D34" s="643"/>
      <c r="E34" s="643"/>
      <c r="F34" s="643"/>
      <c r="G34" s="643"/>
      <c r="H34" s="643"/>
      <c r="I34" s="643"/>
      <c r="J34" s="643"/>
      <c r="K34" s="643"/>
      <c r="L34" s="643"/>
      <c r="M34" s="643"/>
      <c r="N34" s="643"/>
      <c r="O34" s="643"/>
      <c r="P34" s="643"/>
      <c r="Q34" s="644"/>
      <c r="R34" s="645">
        <v>49500</v>
      </c>
      <c r="S34" s="646"/>
      <c r="T34" s="646"/>
      <c r="U34" s="646"/>
      <c r="V34" s="646"/>
      <c r="W34" s="646"/>
      <c r="X34" s="646"/>
      <c r="Y34" s="647"/>
      <c r="Z34" s="648">
        <v>1</v>
      </c>
      <c r="AA34" s="648"/>
      <c r="AB34" s="648"/>
      <c r="AC34" s="648"/>
      <c r="AD34" s="649">
        <v>2003</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874572</v>
      </c>
      <c r="CS34" s="646"/>
      <c r="CT34" s="646"/>
      <c r="CU34" s="646"/>
      <c r="CV34" s="646"/>
      <c r="CW34" s="646"/>
      <c r="CX34" s="646"/>
      <c r="CY34" s="647"/>
      <c r="CZ34" s="650">
        <v>19.2</v>
      </c>
      <c r="DA34" s="679"/>
      <c r="DB34" s="679"/>
      <c r="DC34" s="684"/>
      <c r="DD34" s="654">
        <v>715046</v>
      </c>
      <c r="DE34" s="646"/>
      <c r="DF34" s="646"/>
      <c r="DG34" s="646"/>
      <c r="DH34" s="646"/>
      <c r="DI34" s="646"/>
      <c r="DJ34" s="646"/>
      <c r="DK34" s="647"/>
      <c r="DL34" s="654">
        <v>632676</v>
      </c>
      <c r="DM34" s="646"/>
      <c r="DN34" s="646"/>
      <c r="DO34" s="646"/>
      <c r="DP34" s="646"/>
      <c r="DQ34" s="646"/>
      <c r="DR34" s="646"/>
      <c r="DS34" s="646"/>
      <c r="DT34" s="646"/>
      <c r="DU34" s="646"/>
      <c r="DV34" s="647"/>
      <c r="DW34" s="650">
        <v>19.8</v>
      </c>
      <c r="DX34" s="679"/>
      <c r="DY34" s="679"/>
      <c r="DZ34" s="679"/>
      <c r="EA34" s="679"/>
      <c r="EB34" s="679"/>
      <c r="EC34" s="680"/>
    </row>
    <row r="35" spans="2:133" ht="11.25" customHeight="1" x14ac:dyDescent="0.15">
      <c r="B35" s="642" t="s">
        <v>325</v>
      </c>
      <c r="C35" s="643"/>
      <c r="D35" s="643"/>
      <c r="E35" s="643"/>
      <c r="F35" s="643"/>
      <c r="G35" s="643"/>
      <c r="H35" s="643"/>
      <c r="I35" s="643"/>
      <c r="J35" s="643"/>
      <c r="K35" s="643"/>
      <c r="L35" s="643"/>
      <c r="M35" s="643"/>
      <c r="N35" s="643"/>
      <c r="O35" s="643"/>
      <c r="P35" s="643"/>
      <c r="Q35" s="644"/>
      <c r="R35" s="645">
        <v>11648</v>
      </c>
      <c r="S35" s="646"/>
      <c r="T35" s="646"/>
      <c r="U35" s="646"/>
      <c r="V35" s="646"/>
      <c r="W35" s="646"/>
      <c r="X35" s="646"/>
      <c r="Y35" s="647"/>
      <c r="Z35" s="648">
        <v>0.2</v>
      </c>
      <c r="AA35" s="648"/>
      <c r="AB35" s="648"/>
      <c r="AC35" s="648"/>
      <c r="AD35" s="649" t="s">
        <v>144</v>
      </c>
      <c r="AE35" s="649"/>
      <c r="AF35" s="649"/>
      <c r="AG35" s="649"/>
      <c r="AH35" s="649"/>
      <c r="AI35" s="649"/>
      <c r="AJ35" s="649"/>
      <c r="AK35" s="649"/>
      <c r="AL35" s="650" t="s">
        <v>144</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76680</v>
      </c>
      <c r="CS35" s="682"/>
      <c r="CT35" s="682"/>
      <c r="CU35" s="682"/>
      <c r="CV35" s="682"/>
      <c r="CW35" s="682"/>
      <c r="CX35" s="682"/>
      <c r="CY35" s="683"/>
      <c r="CZ35" s="650">
        <v>1.7</v>
      </c>
      <c r="DA35" s="679"/>
      <c r="DB35" s="679"/>
      <c r="DC35" s="684"/>
      <c r="DD35" s="654">
        <v>47543</v>
      </c>
      <c r="DE35" s="682"/>
      <c r="DF35" s="682"/>
      <c r="DG35" s="682"/>
      <c r="DH35" s="682"/>
      <c r="DI35" s="682"/>
      <c r="DJ35" s="682"/>
      <c r="DK35" s="683"/>
      <c r="DL35" s="654">
        <v>47373</v>
      </c>
      <c r="DM35" s="682"/>
      <c r="DN35" s="682"/>
      <c r="DO35" s="682"/>
      <c r="DP35" s="682"/>
      <c r="DQ35" s="682"/>
      <c r="DR35" s="682"/>
      <c r="DS35" s="682"/>
      <c r="DT35" s="682"/>
      <c r="DU35" s="682"/>
      <c r="DV35" s="683"/>
      <c r="DW35" s="650">
        <v>1.5</v>
      </c>
      <c r="DX35" s="679"/>
      <c r="DY35" s="679"/>
      <c r="DZ35" s="679"/>
      <c r="EA35" s="679"/>
      <c r="EB35" s="679"/>
      <c r="EC35" s="680"/>
    </row>
    <row r="36" spans="2:133" ht="11.25" customHeight="1" x14ac:dyDescent="0.15">
      <c r="B36" s="642" t="s">
        <v>329</v>
      </c>
      <c r="C36" s="643"/>
      <c r="D36" s="643"/>
      <c r="E36" s="643"/>
      <c r="F36" s="643"/>
      <c r="G36" s="643"/>
      <c r="H36" s="643"/>
      <c r="I36" s="643"/>
      <c r="J36" s="643"/>
      <c r="K36" s="643"/>
      <c r="L36" s="643"/>
      <c r="M36" s="643"/>
      <c r="N36" s="643"/>
      <c r="O36" s="643"/>
      <c r="P36" s="643"/>
      <c r="Q36" s="644"/>
      <c r="R36" s="645">
        <v>215800</v>
      </c>
      <c r="S36" s="646"/>
      <c r="T36" s="646"/>
      <c r="U36" s="646"/>
      <c r="V36" s="646"/>
      <c r="W36" s="646"/>
      <c r="X36" s="646"/>
      <c r="Y36" s="647"/>
      <c r="Z36" s="648">
        <v>4.4000000000000004</v>
      </c>
      <c r="AA36" s="648"/>
      <c r="AB36" s="648"/>
      <c r="AC36" s="648"/>
      <c r="AD36" s="649" t="s">
        <v>144</v>
      </c>
      <c r="AE36" s="649"/>
      <c r="AF36" s="649"/>
      <c r="AG36" s="649"/>
      <c r="AH36" s="649"/>
      <c r="AI36" s="649"/>
      <c r="AJ36" s="649"/>
      <c r="AK36" s="649"/>
      <c r="AL36" s="650" t="s">
        <v>144</v>
      </c>
      <c r="AM36" s="651"/>
      <c r="AN36" s="651"/>
      <c r="AO36" s="652"/>
      <c r="AP36" s="235"/>
      <c r="AQ36" s="719" t="s">
        <v>330</v>
      </c>
      <c r="AR36" s="720"/>
      <c r="AS36" s="720"/>
      <c r="AT36" s="720"/>
      <c r="AU36" s="720"/>
      <c r="AV36" s="720"/>
      <c r="AW36" s="720"/>
      <c r="AX36" s="720"/>
      <c r="AY36" s="721"/>
      <c r="AZ36" s="634">
        <v>640024</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33590</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636675</v>
      </c>
      <c r="CS36" s="646"/>
      <c r="CT36" s="646"/>
      <c r="CU36" s="646"/>
      <c r="CV36" s="646"/>
      <c r="CW36" s="646"/>
      <c r="CX36" s="646"/>
      <c r="CY36" s="647"/>
      <c r="CZ36" s="650">
        <v>14</v>
      </c>
      <c r="DA36" s="679"/>
      <c r="DB36" s="679"/>
      <c r="DC36" s="684"/>
      <c r="DD36" s="654">
        <v>562821</v>
      </c>
      <c r="DE36" s="646"/>
      <c r="DF36" s="646"/>
      <c r="DG36" s="646"/>
      <c r="DH36" s="646"/>
      <c r="DI36" s="646"/>
      <c r="DJ36" s="646"/>
      <c r="DK36" s="647"/>
      <c r="DL36" s="654">
        <v>497834</v>
      </c>
      <c r="DM36" s="646"/>
      <c r="DN36" s="646"/>
      <c r="DO36" s="646"/>
      <c r="DP36" s="646"/>
      <c r="DQ36" s="646"/>
      <c r="DR36" s="646"/>
      <c r="DS36" s="646"/>
      <c r="DT36" s="646"/>
      <c r="DU36" s="646"/>
      <c r="DV36" s="647"/>
      <c r="DW36" s="650">
        <v>15.5</v>
      </c>
      <c r="DX36" s="679"/>
      <c r="DY36" s="679"/>
      <c r="DZ36" s="679"/>
      <c r="EA36" s="679"/>
      <c r="EB36" s="679"/>
      <c r="EC36" s="680"/>
    </row>
    <row r="37" spans="2:133" ht="11.25" customHeight="1" x14ac:dyDescent="0.15">
      <c r="B37" s="642" t="s">
        <v>333</v>
      </c>
      <c r="C37" s="643"/>
      <c r="D37" s="643"/>
      <c r="E37" s="643"/>
      <c r="F37" s="643"/>
      <c r="G37" s="643"/>
      <c r="H37" s="643"/>
      <c r="I37" s="643"/>
      <c r="J37" s="643"/>
      <c r="K37" s="643"/>
      <c r="L37" s="643"/>
      <c r="M37" s="643"/>
      <c r="N37" s="643"/>
      <c r="O37" s="643"/>
      <c r="P37" s="643"/>
      <c r="Q37" s="644"/>
      <c r="R37" s="645">
        <v>234250</v>
      </c>
      <c r="S37" s="646"/>
      <c r="T37" s="646"/>
      <c r="U37" s="646"/>
      <c r="V37" s="646"/>
      <c r="W37" s="646"/>
      <c r="X37" s="646"/>
      <c r="Y37" s="647"/>
      <c r="Z37" s="648">
        <v>4.8</v>
      </c>
      <c r="AA37" s="648"/>
      <c r="AB37" s="648"/>
      <c r="AC37" s="648"/>
      <c r="AD37" s="649" t="s">
        <v>144</v>
      </c>
      <c r="AE37" s="649"/>
      <c r="AF37" s="649"/>
      <c r="AG37" s="649"/>
      <c r="AH37" s="649"/>
      <c r="AI37" s="649"/>
      <c r="AJ37" s="649"/>
      <c r="AK37" s="649"/>
      <c r="AL37" s="650" t="s">
        <v>144</v>
      </c>
      <c r="AM37" s="651"/>
      <c r="AN37" s="651"/>
      <c r="AO37" s="652"/>
      <c r="AQ37" s="723" t="s">
        <v>334</v>
      </c>
      <c r="AR37" s="724"/>
      <c r="AS37" s="724"/>
      <c r="AT37" s="724"/>
      <c r="AU37" s="724"/>
      <c r="AV37" s="724"/>
      <c r="AW37" s="724"/>
      <c r="AX37" s="724"/>
      <c r="AY37" s="725"/>
      <c r="AZ37" s="645">
        <v>29462</v>
      </c>
      <c r="BA37" s="646"/>
      <c r="BB37" s="646"/>
      <c r="BC37" s="646"/>
      <c r="BD37" s="682"/>
      <c r="BE37" s="682"/>
      <c r="BF37" s="700"/>
      <c r="BG37" s="660" t="s">
        <v>335</v>
      </c>
      <c r="BH37" s="661"/>
      <c r="BI37" s="661"/>
      <c r="BJ37" s="661"/>
      <c r="BK37" s="661"/>
      <c r="BL37" s="661"/>
      <c r="BM37" s="661"/>
      <c r="BN37" s="661"/>
      <c r="BO37" s="661"/>
      <c r="BP37" s="661"/>
      <c r="BQ37" s="661"/>
      <c r="BR37" s="661"/>
      <c r="BS37" s="661"/>
      <c r="BT37" s="661"/>
      <c r="BU37" s="662"/>
      <c r="BV37" s="645">
        <v>12421</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424357</v>
      </c>
      <c r="CS37" s="682"/>
      <c r="CT37" s="682"/>
      <c r="CU37" s="682"/>
      <c r="CV37" s="682"/>
      <c r="CW37" s="682"/>
      <c r="CX37" s="682"/>
      <c r="CY37" s="683"/>
      <c r="CZ37" s="650">
        <v>9.3000000000000007</v>
      </c>
      <c r="DA37" s="679"/>
      <c r="DB37" s="679"/>
      <c r="DC37" s="684"/>
      <c r="DD37" s="654">
        <v>424357</v>
      </c>
      <c r="DE37" s="682"/>
      <c r="DF37" s="682"/>
      <c r="DG37" s="682"/>
      <c r="DH37" s="682"/>
      <c r="DI37" s="682"/>
      <c r="DJ37" s="682"/>
      <c r="DK37" s="683"/>
      <c r="DL37" s="654">
        <v>402965</v>
      </c>
      <c r="DM37" s="682"/>
      <c r="DN37" s="682"/>
      <c r="DO37" s="682"/>
      <c r="DP37" s="682"/>
      <c r="DQ37" s="682"/>
      <c r="DR37" s="682"/>
      <c r="DS37" s="682"/>
      <c r="DT37" s="682"/>
      <c r="DU37" s="682"/>
      <c r="DV37" s="683"/>
      <c r="DW37" s="650">
        <v>12.6</v>
      </c>
      <c r="DX37" s="679"/>
      <c r="DY37" s="679"/>
      <c r="DZ37" s="679"/>
      <c r="EA37" s="679"/>
      <c r="EB37" s="679"/>
      <c r="EC37" s="680"/>
    </row>
    <row r="38" spans="2:133" ht="11.25" customHeight="1" x14ac:dyDescent="0.15">
      <c r="B38" s="642" t="s">
        <v>337</v>
      </c>
      <c r="C38" s="643"/>
      <c r="D38" s="643"/>
      <c r="E38" s="643"/>
      <c r="F38" s="643"/>
      <c r="G38" s="643"/>
      <c r="H38" s="643"/>
      <c r="I38" s="643"/>
      <c r="J38" s="643"/>
      <c r="K38" s="643"/>
      <c r="L38" s="643"/>
      <c r="M38" s="643"/>
      <c r="N38" s="643"/>
      <c r="O38" s="643"/>
      <c r="P38" s="643"/>
      <c r="Q38" s="644"/>
      <c r="R38" s="645">
        <v>56319</v>
      </c>
      <c r="S38" s="646"/>
      <c r="T38" s="646"/>
      <c r="U38" s="646"/>
      <c r="V38" s="646"/>
      <c r="W38" s="646"/>
      <c r="X38" s="646"/>
      <c r="Y38" s="647"/>
      <c r="Z38" s="648">
        <v>1.2</v>
      </c>
      <c r="AA38" s="648"/>
      <c r="AB38" s="648"/>
      <c r="AC38" s="648"/>
      <c r="AD38" s="649">
        <v>3</v>
      </c>
      <c r="AE38" s="649"/>
      <c r="AF38" s="649"/>
      <c r="AG38" s="649"/>
      <c r="AH38" s="649"/>
      <c r="AI38" s="649"/>
      <c r="AJ38" s="649"/>
      <c r="AK38" s="649"/>
      <c r="AL38" s="650">
        <v>0</v>
      </c>
      <c r="AM38" s="651"/>
      <c r="AN38" s="651"/>
      <c r="AO38" s="652"/>
      <c r="AQ38" s="723" t="s">
        <v>338</v>
      </c>
      <c r="AR38" s="724"/>
      <c r="AS38" s="724"/>
      <c r="AT38" s="724"/>
      <c r="AU38" s="724"/>
      <c r="AV38" s="724"/>
      <c r="AW38" s="724"/>
      <c r="AX38" s="724"/>
      <c r="AY38" s="725"/>
      <c r="AZ38" s="645">
        <v>500</v>
      </c>
      <c r="BA38" s="646"/>
      <c r="BB38" s="646"/>
      <c r="BC38" s="646"/>
      <c r="BD38" s="682"/>
      <c r="BE38" s="682"/>
      <c r="BF38" s="700"/>
      <c r="BG38" s="660" t="s">
        <v>339</v>
      </c>
      <c r="BH38" s="661"/>
      <c r="BI38" s="661"/>
      <c r="BJ38" s="661"/>
      <c r="BK38" s="661"/>
      <c r="BL38" s="661"/>
      <c r="BM38" s="661"/>
      <c r="BN38" s="661"/>
      <c r="BO38" s="661"/>
      <c r="BP38" s="661"/>
      <c r="BQ38" s="661"/>
      <c r="BR38" s="661"/>
      <c r="BS38" s="661"/>
      <c r="BT38" s="661"/>
      <c r="BU38" s="662"/>
      <c r="BV38" s="645">
        <v>1692</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639524</v>
      </c>
      <c r="CS38" s="646"/>
      <c r="CT38" s="646"/>
      <c r="CU38" s="646"/>
      <c r="CV38" s="646"/>
      <c r="CW38" s="646"/>
      <c r="CX38" s="646"/>
      <c r="CY38" s="647"/>
      <c r="CZ38" s="650">
        <v>14</v>
      </c>
      <c r="DA38" s="679"/>
      <c r="DB38" s="679"/>
      <c r="DC38" s="684"/>
      <c r="DD38" s="654">
        <v>535779</v>
      </c>
      <c r="DE38" s="646"/>
      <c r="DF38" s="646"/>
      <c r="DG38" s="646"/>
      <c r="DH38" s="646"/>
      <c r="DI38" s="646"/>
      <c r="DJ38" s="646"/>
      <c r="DK38" s="647"/>
      <c r="DL38" s="654">
        <v>506797</v>
      </c>
      <c r="DM38" s="646"/>
      <c r="DN38" s="646"/>
      <c r="DO38" s="646"/>
      <c r="DP38" s="646"/>
      <c r="DQ38" s="646"/>
      <c r="DR38" s="646"/>
      <c r="DS38" s="646"/>
      <c r="DT38" s="646"/>
      <c r="DU38" s="646"/>
      <c r="DV38" s="647"/>
      <c r="DW38" s="650">
        <v>15.8</v>
      </c>
      <c r="DX38" s="679"/>
      <c r="DY38" s="679"/>
      <c r="DZ38" s="679"/>
      <c r="EA38" s="679"/>
      <c r="EB38" s="679"/>
      <c r="EC38" s="680"/>
    </row>
    <row r="39" spans="2:133" ht="11.25" customHeight="1" x14ac:dyDescent="0.15">
      <c r="B39" s="642" t="s">
        <v>341</v>
      </c>
      <c r="C39" s="643"/>
      <c r="D39" s="643"/>
      <c r="E39" s="643"/>
      <c r="F39" s="643"/>
      <c r="G39" s="643"/>
      <c r="H39" s="643"/>
      <c r="I39" s="643"/>
      <c r="J39" s="643"/>
      <c r="K39" s="643"/>
      <c r="L39" s="643"/>
      <c r="M39" s="643"/>
      <c r="N39" s="643"/>
      <c r="O39" s="643"/>
      <c r="P39" s="643"/>
      <c r="Q39" s="644"/>
      <c r="R39" s="645">
        <v>194483</v>
      </c>
      <c r="S39" s="646"/>
      <c r="T39" s="646"/>
      <c r="U39" s="646"/>
      <c r="V39" s="646"/>
      <c r="W39" s="646"/>
      <c r="X39" s="646"/>
      <c r="Y39" s="647"/>
      <c r="Z39" s="648">
        <v>4</v>
      </c>
      <c r="AA39" s="648"/>
      <c r="AB39" s="648"/>
      <c r="AC39" s="648"/>
      <c r="AD39" s="649" t="s">
        <v>144</v>
      </c>
      <c r="AE39" s="649"/>
      <c r="AF39" s="649"/>
      <c r="AG39" s="649"/>
      <c r="AH39" s="649"/>
      <c r="AI39" s="649"/>
      <c r="AJ39" s="649"/>
      <c r="AK39" s="649"/>
      <c r="AL39" s="650" t="s">
        <v>144</v>
      </c>
      <c r="AM39" s="651"/>
      <c r="AN39" s="651"/>
      <c r="AO39" s="652"/>
      <c r="AQ39" s="723" t="s">
        <v>342</v>
      </c>
      <c r="AR39" s="724"/>
      <c r="AS39" s="724"/>
      <c r="AT39" s="724"/>
      <c r="AU39" s="724"/>
      <c r="AV39" s="724"/>
      <c r="AW39" s="724"/>
      <c r="AX39" s="724"/>
      <c r="AY39" s="725"/>
      <c r="AZ39" s="645" t="s">
        <v>144</v>
      </c>
      <c r="BA39" s="646"/>
      <c r="BB39" s="646"/>
      <c r="BC39" s="646"/>
      <c r="BD39" s="682"/>
      <c r="BE39" s="682"/>
      <c r="BF39" s="700"/>
      <c r="BG39" s="660" t="s">
        <v>343</v>
      </c>
      <c r="BH39" s="661"/>
      <c r="BI39" s="661"/>
      <c r="BJ39" s="661"/>
      <c r="BK39" s="661"/>
      <c r="BL39" s="661"/>
      <c r="BM39" s="661"/>
      <c r="BN39" s="661"/>
      <c r="BO39" s="661"/>
      <c r="BP39" s="661"/>
      <c r="BQ39" s="661"/>
      <c r="BR39" s="661"/>
      <c r="BS39" s="661"/>
      <c r="BT39" s="661"/>
      <c r="BU39" s="662"/>
      <c r="BV39" s="645">
        <v>2811</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1366</v>
      </c>
      <c r="CS39" s="682"/>
      <c r="CT39" s="682"/>
      <c r="CU39" s="682"/>
      <c r="CV39" s="682"/>
      <c r="CW39" s="682"/>
      <c r="CX39" s="682"/>
      <c r="CY39" s="683"/>
      <c r="CZ39" s="650">
        <v>0</v>
      </c>
      <c r="DA39" s="679"/>
      <c r="DB39" s="679"/>
      <c r="DC39" s="684"/>
      <c r="DD39" s="654" t="s">
        <v>237</v>
      </c>
      <c r="DE39" s="682"/>
      <c r="DF39" s="682"/>
      <c r="DG39" s="682"/>
      <c r="DH39" s="682"/>
      <c r="DI39" s="682"/>
      <c r="DJ39" s="682"/>
      <c r="DK39" s="683"/>
      <c r="DL39" s="654" t="s">
        <v>144</v>
      </c>
      <c r="DM39" s="682"/>
      <c r="DN39" s="682"/>
      <c r="DO39" s="682"/>
      <c r="DP39" s="682"/>
      <c r="DQ39" s="682"/>
      <c r="DR39" s="682"/>
      <c r="DS39" s="682"/>
      <c r="DT39" s="682"/>
      <c r="DU39" s="682"/>
      <c r="DV39" s="683"/>
      <c r="DW39" s="650" t="s">
        <v>144</v>
      </c>
      <c r="DX39" s="679"/>
      <c r="DY39" s="679"/>
      <c r="DZ39" s="679"/>
      <c r="EA39" s="679"/>
      <c r="EB39" s="679"/>
      <c r="EC39" s="680"/>
    </row>
    <row r="40" spans="2:133" ht="11.25" customHeight="1" x14ac:dyDescent="0.15">
      <c r="B40" s="642" t="s">
        <v>345</v>
      </c>
      <c r="C40" s="643"/>
      <c r="D40" s="643"/>
      <c r="E40" s="643"/>
      <c r="F40" s="643"/>
      <c r="G40" s="643"/>
      <c r="H40" s="643"/>
      <c r="I40" s="643"/>
      <c r="J40" s="643"/>
      <c r="K40" s="643"/>
      <c r="L40" s="643"/>
      <c r="M40" s="643"/>
      <c r="N40" s="643"/>
      <c r="O40" s="643"/>
      <c r="P40" s="643"/>
      <c r="Q40" s="644"/>
      <c r="R40" s="645" t="s">
        <v>237</v>
      </c>
      <c r="S40" s="646"/>
      <c r="T40" s="646"/>
      <c r="U40" s="646"/>
      <c r="V40" s="646"/>
      <c r="W40" s="646"/>
      <c r="X40" s="646"/>
      <c r="Y40" s="647"/>
      <c r="Z40" s="648" t="s">
        <v>144</v>
      </c>
      <c r="AA40" s="648"/>
      <c r="AB40" s="648"/>
      <c r="AC40" s="648"/>
      <c r="AD40" s="649" t="s">
        <v>144</v>
      </c>
      <c r="AE40" s="649"/>
      <c r="AF40" s="649"/>
      <c r="AG40" s="649"/>
      <c r="AH40" s="649"/>
      <c r="AI40" s="649"/>
      <c r="AJ40" s="649"/>
      <c r="AK40" s="649"/>
      <c r="AL40" s="650" t="s">
        <v>237</v>
      </c>
      <c r="AM40" s="651"/>
      <c r="AN40" s="651"/>
      <c r="AO40" s="652"/>
      <c r="AQ40" s="723" t="s">
        <v>346</v>
      </c>
      <c r="AR40" s="724"/>
      <c r="AS40" s="724"/>
      <c r="AT40" s="724"/>
      <c r="AU40" s="724"/>
      <c r="AV40" s="724"/>
      <c r="AW40" s="724"/>
      <c r="AX40" s="724"/>
      <c r="AY40" s="725"/>
      <c r="AZ40" s="645" t="s">
        <v>144</v>
      </c>
      <c r="BA40" s="646"/>
      <c r="BB40" s="646"/>
      <c r="BC40" s="646"/>
      <c r="BD40" s="682"/>
      <c r="BE40" s="682"/>
      <c r="BF40" s="700"/>
      <c r="BG40" s="726" t="s">
        <v>347</v>
      </c>
      <c r="BH40" s="727"/>
      <c r="BI40" s="727"/>
      <c r="BJ40" s="727"/>
      <c r="BK40" s="727"/>
      <c r="BL40" s="236"/>
      <c r="BM40" s="661" t="s">
        <v>348</v>
      </c>
      <c r="BN40" s="661"/>
      <c r="BO40" s="661"/>
      <c r="BP40" s="661"/>
      <c r="BQ40" s="661"/>
      <c r="BR40" s="661"/>
      <c r="BS40" s="661"/>
      <c r="BT40" s="661"/>
      <c r="BU40" s="662"/>
      <c r="BV40" s="645">
        <v>87</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t="s">
        <v>144</v>
      </c>
      <c r="CS40" s="646"/>
      <c r="CT40" s="646"/>
      <c r="CU40" s="646"/>
      <c r="CV40" s="646"/>
      <c r="CW40" s="646"/>
      <c r="CX40" s="646"/>
      <c r="CY40" s="647"/>
      <c r="CZ40" s="650" t="s">
        <v>144</v>
      </c>
      <c r="DA40" s="679"/>
      <c r="DB40" s="679"/>
      <c r="DC40" s="684"/>
      <c r="DD40" s="654" t="s">
        <v>144</v>
      </c>
      <c r="DE40" s="646"/>
      <c r="DF40" s="646"/>
      <c r="DG40" s="646"/>
      <c r="DH40" s="646"/>
      <c r="DI40" s="646"/>
      <c r="DJ40" s="646"/>
      <c r="DK40" s="647"/>
      <c r="DL40" s="654" t="s">
        <v>237</v>
      </c>
      <c r="DM40" s="646"/>
      <c r="DN40" s="646"/>
      <c r="DO40" s="646"/>
      <c r="DP40" s="646"/>
      <c r="DQ40" s="646"/>
      <c r="DR40" s="646"/>
      <c r="DS40" s="646"/>
      <c r="DT40" s="646"/>
      <c r="DU40" s="646"/>
      <c r="DV40" s="647"/>
      <c r="DW40" s="650" t="s">
        <v>144</v>
      </c>
      <c r="DX40" s="679"/>
      <c r="DY40" s="679"/>
      <c r="DZ40" s="679"/>
      <c r="EA40" s="679"/>
      <c r="EB40" s="679"/>
      <c r="EC40" s="680"/>
    </row>
    <row r="41" spans="2:133" ht="11.25" customHeight="1" x14ac:dyDescent="0.15">
      <c r="B41" s="642" t="s">
        <v>350</v>
      </c>
      <c r="C41" s="643"/>
      <c r="D41" s="643"/>
      <c r="E41" s="643"/>
      <c r="F41" s="643"/>
      <c r="G41" s="643"/>
      <c r="H41" s="643"/>
      <c r="I41" s="643"/>
      <c r="J41" s="643"/>
      <c r="K41" s="643"/>
      <c r="L41" s="643"/>
      <c r="M41" s="643"/>
      <c r="N41" s="643"/>
      <c r="O41" s="643"/>
      <c r="P41" s="643"/>
      <c r="Q41" s="644"/>
      <c r="R41" s="645">
        <v>127883</v>
      </c>
      <c r="S41" s="646"/>
      <c r="T41" s="646"/>
      <c r="U41" s="646"/>
      <c r="V41" s="646"/>
      <c r="W41" s="646"/>
      <c r="X41" s="646"/>
      <c r="Y41" s="647"/>
      <c r="Z41" s="648">
        <v>2.6</v>
      </c>
      <c r="AA41" s="648"/>
      <c r="AB41" s="648"/>
      <c r="AC41" s="648"/>
      <c r="AD41" s="649" t="s">
        <v>144</v>
      </c>
      <c r="AE41" s="649"/>
      <c r="AF41" s="649"/>
      <c r="AG41" s="649"/>
      <c r="AH41" s="649"/>
      <c r="AI41" s="649"/>
      <c r="AJ41" s="649"/>
      <c r="AK41" s="649"/>
      <c r="AL41" s="650" t="s">
        <v>144</v>
      </c>
      <c r="AM41" s="651"/>
      <c r="AN41" s="651"/>
      <c r="AO41" s="652"/>
      <c r="AQ41" s="723" t="s">
        <v>351</v>
      </c>
      <c r="AR41" s="724"/>
      <c r="AS41" s="724"/>
      <c r="AT41" s="724"/>
      <c r="AU41" s="724"/>
      <c r="AV41" s="724"/>
      <c r="AW41" s="724"/>
      <c r="AX41" s="724"/>
      <c r="AY41" s="725"/>
      <c r="AZ41" s="645">
        <v>121879</v>
      </c>
      <c r="BA41" s="646"/>
      <c r="BB41" s="646"/>
      <c r="BC41" s="646"/>
      <c r="BD41" s="682"/>
      <c r="BE41" s="682"/>
      <c r="BF41" s="700"/>
      <c r="BG41" s="726"/>
      <c r="BH41" s="727"/>
      <c r="BI41" s="727"/>
      <c r="BJ41" s="727"/>
      <c r="BK41" s="727"/>
      <c r="BL41" s="236"/>
      <c r="BM41" s="661" t="s">
        <v>352</v>
      </c>
      <c r="BN41" s="661"/>
      <c r="BO41" s="661"/>
      <c r="BP41" s="661"/>
      <c r="BQ41" s="661"/>
      <c r="BR41" s="661"/>
      <c r="BS41" s="661"/>
      <c r="BT41" s="661"/>
      <c r="BU41" s="662"/>
      <c r="BV41" s="645" t="s">
        <v>144</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144</v>
      </c>
      <c r="CS41" s="682"/>
      <c r="CT41" s="682"/>
      <c r="CU41" s="682"/>
      <c r="CV41" s="682"/>
      <c r="CW41" s="682"/>
      <c r="CX41" s="682"/>
      <c r="CY41" s="683"/>
      <c r="CZ41" s="650" t="s">
        <v>144</v>
      </c>
      <c r="DA41" s="679"/>
      <c r="DB41" s="679"/>
      <c r="DC41" s="684"/>
      <c r="DD41" s="654" t="s">
        <v>144</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354</v>
      </c>
      <c r="C42" s="687"/>
      <c r="D42" s="687"/>
      <c r="E42" s="687"/>
      <c r="F42" s="687"/>
      <c r="G42" s="687"/>
      <c r="H42" s="687"/>
      <c r="I42" s="687"/>
      <c r="J42" s="687"/>
      <c r="K42" s="687"/>
      <c r="L42" s="687"/>
      <c r="M42" s="687"/>
      <c r="N42" s="687"/>
      <c r="O42" s="687"/>
      <c r="P42" s="687"/>
      <c r="Q42" s="688"/>
      <c r="R42" s="730">
        <v>4855744</v>
      </c>
      <c r="S42" s="731"/>
      <c r="T42" s="731"/>
      <c r="U42" s="731"/>
      <c r="V42" s="731"/>
      <c r="W42" s="731"/>
      <c r="X42" s="731"/>
      <c r="Y42" s="739"/>
      <c r="Z42" s="740">
        <v>100</v>
      </c>
      <c r="AA42" s="740"/>
      <c r="AB42" s="740"/>
      <c r="AC42" s="740"/>
      <c r="AD42" s="741">
        <v>3073924</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488183</v>
      </c>
      <c r="BA42" s="731"/>
      <c r="BB42" s="731"/>
      <c r="BC42" s="731"/>
      <c r="BD42" s="716"/>
      <c r="BE42" s="716"/>
      <c r="BF42" s="718"/>
      <c r="BG42" s="728"/>
      <c r="BH42" s="729"/>
      <c r="BI42" s="729"/>
      <c r="BJ42" s="729"/>
      <c r="BK42" s="729"/>
      <c r="BL42" s="237"/>
      <c r="BM42" s="671" t="s">
        <v>356</v>
      </c>
      <c r="BN42" s="671"/>
      <c r="BO42" s="671"/>
      <c r="BP42" s="671"/>
      <c r="BQ42" s="671"/>
      <c r="BR42" s="671"/>
      <c r="BS42" s="671"/>
      <c r="BT42" s="671"/>
      <c r="BU42" s="672"/>
      <c r="BV42" s="730">
        <v>379</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415641</v>
      </c>
      <c r="CS42" s="646"/>
      <c r="CT42" s="646"/>
      <c r="CU42" s="646"/>
      <c r="CV42" s="646"/>
      <c r="CW42" s="646"/>
      <c r="CX42" s="646"/>
      <c r="CY42" s="647"/>
      <c r="CZ42" s="650">
        <v>9.1</v>
      </c>
      <c r="DA42" s="651"/>
      <c r="DB42" s="651"/>
      <c r="DC42" s="663"/>
      <c r="DD42" s="654">
        <v>236902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58451</v>
      </c>
      <c r="CS43" s="682"/>
      <c r="CT43" s="682"/>
      <c r="CU43" s="682"/>
      <c r="CV43" s="682"/>
      <c r="CW43" s="682"/>
      <c r="CX43" s="682"/>
      <c r="CY43" s="683"/>
      <c r="CZ43" s="650">
        <v>1.3</v>
      </c>
      <c r="DA43" s="679"/>
      <c r="DB43" s="679"/>
      <c r="DC43" s="684"/>
      <c r="DD43" s="654">
        <v>58451</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307</v>
      </c>
      <c r="CE44" s="758"/>
      <c r="CF44" s="642" t="s">
        <v>359</v>
      </c>
      <c r="CG44" s="643"/>
      <c r="CH44" s="643"/>
      <c r="CI44" s="643"/>
      <c r="CJ44" s="643"/>
      <c r="CK44" s="643"/>
      <c r="CL44" s="643"/>
      <c r="CM44" s="643"/>
      <c r="CN44" s="643"/>
      <c r="CO44" s="643"/>
      <c r="CP44" s="643"/>
      <c r="CQ44" s="644"/>
      <c r="CR44" s="645">
        <v>415641</v>
      </c>
      <c r="CS44" s="646"/>
      <c r="CT44" s="646"/>
      <c r="CU44" s="646"/>
      <c r="CV44" s="646"/>
      <c r="CW44" s="646"/>
      <c r="CX44" s="646"/>
      <c r="CY44" s="647"/>
      <c r="CZ44" s="650">
        <v>9.1</v>
      </c>
      <c r="DA44" s="651"/>
      <c r="DB44" s="651"/>
      <c r="DC44" s="663"/>
      <c r="DD44" s="654">
        <v>236902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360</v>
      </c>
      <c r="CG45" s="643"/>
      <c r="CH45" s="643"/>
      <c r="CI45" s="643"/>
      <c r="CJ45" s="643"/>
      <c r="CK45" s="643"/>
      <c r="CL45" s="643"/>
      <c r="CM45" s="643"/>
      <c r="CN45" s="643"/>
      <c r="CO45" s="643"/>
      <c r="CP45" s="643"/>
      <c r="CQ45" s="644"/>
      <c r="CR45" s="645">
        <v>112367</v>
      </c>
      <c r="CS45" s="682"/>
      <c r="CT45" s="682"/>
      <c r="CU45" s="682"/>
      <c r="CV45" s="682"/>
      <c r="CW45" s="682"/>
      <c r="CX45" s="682"/>
      <c r="CY45" s="683"/>
      <c r="CZ45" s="650">
        <v>2.5</v>
      </c>
      <c r="DA45" s="679"/>
      <c r="DB45" s="679"/>
      <c r="DC45" s="684"/>
      <c r="DD45" s="654">
        <v>40916</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234393</v>
      </c>
      <c r="CS46" s="646"/>
      <c r="CT46" s="646"/>
      <c r="CU46" s="646"/>
      <c r="CV46" s="646"/>
      <c r="CW46" s="646"/>
      <c r="CX46" s="646"/>
      <c r="CY46" s="647"/>
      <c r="CZ46" s="650">
        <v>5.0999999999999996</v>
      </c>
      <c r="DA46" s="651"/>
      <c r="DB46" s="651"/>
      <c r="DC46" s="663"/>
      <c r="DD46" s="654">
        <v>156005</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t="s">
        <v>237</v>
      </c>
      <c r="CS47" s="682"/>
      <c r="CT47" s="682"/>
      <c r="CU47" s="682"/>
      <c r="CV47" s="682"/>
      <c r="CW47" s="682"/>
      <c r="CX47" s="682"/>
      <c r="CY47" s="683"/>
      <c r="CZ47" s="650" t="s">
        <v>237</v>
      </c>
      <c r="DA47" s="679"/>
      <c r="DB47" s="679"/>
      <c r="DC47" s="684"/>
      <c r="DD47" s="654" t="s">
        <v>144</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365</v>
      </c>
      <c r="CD48" s="761"/>
      <c r="CE48" s="762"/>
      <c r="CF48" s="642" t="s">
        <v>366</v>
      </c>
      <c r="CG48" s="643"/>
      <c r="CH48" s="643"/>
      <c r="CI48" s="643"/>
      <c r="CJ48" s="643"/>
      <c r="CK48" s="643"/>
      <c r="CL48" s="643"/>
      <c r="CM48" s="643"/>
      <c r="CN48" s="643"/>
      <c r="CO48" s="643"/>
      <c r="CP48" s="643"/>
      <c r="CQ48" s="644"/>
      <c r="CR48" s="645" t="s">
        <v>237</v>
      </c>
      <c r="CS48" s="646"/>
      <c r="CT48" s="646"/>
      <c r="CU48" s="646"/>
      <c r="CV48" s="646"/>
      <c r="CW48" s="646"/>
      <c r="CX48" s="646"/>
      <c r="CY48" s="647"/>
      <c r="CZ48" s="650" t="s">
        <v>144</v>
      </c>
      <c r="DA48" s="651"/>
      <c r="DB48" s="651"/>
      <c r="DC48" s="663"/>
      <c r="DD48" s="654" t="s">
        <v>237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367</v>
      </c>
      <c r="CE49" s="687"/>
      <c r="CF49" s="687"/>
      <c r="CG49" s="687"/>
      <c r="CH49" s="687"/>
      <c r="CI49" s="687"/>
      <c r="CJ49" s="687"/>
      <c r="CK49" s="687"/>
      <c r="CL49" s="687"/>
      <c r="CM49" s="687"/>
      <c r="CN49" s="687"/>
      <c r="CO49" s="687"/>
      <c r="CP49" s="687"/>
      <c r="CQ49" s="688"/>
      <c r="CR49" s="730">
        <v>4556680</v>
      </c>
      <c r="CS49" s="716"/>
      <c r="CT49" s="716"/>
      <c r="CU49" s="716"/>
      <c r="CV49" s="716"/>
      <c r="CW49" s="716"/>
      <c r="CX49" s="716"/>
      <c r="CY49" s="747"/>
      <c r="CZ49" s="742">
        <v>100</v>
      </c>
      <c r="DA49" s="748"/>
      <c r="DB49" s="748"/>
      <c r="DC49" s="749"/>
      <c r="DD49" s="750">
        <v>3422728</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jNJF6O4cwIIAoA7GxYthMXcUcRQqzCmz381DsapnmBLJ/+hMu3B9YIBYuntsPVr3nOLmNjUorVwsbN1/bVryw==" saltValue="UrXNLQzcmgLChzNfdTzfi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4" zoomScaleNormal="84"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4840</v>
      </c>
      <c r="R7" s="781"/>
      <c r="S7" s="781"/>
      <c r="T7" s="781"/>
      <c r="U7" s="781"/>
      <c r="V7" s="781">
        <v>4555</v>
      </c>
      <c r="W7" s="781"/>
      <c r="X7" s="781"/>
      <c r="Y7" s="781"/>
      <c r="Z7" s="781"/>
      <c r="AA7" s="781">
        <v>285</v>
      </c>
      <c r="AB7" s="781"/>
      <c r="AC7" s="781"/>
      <c r="AD7" s="781"/>
      <c r="AE7" s="782"/>
      <c r="AF7" s="783">
        <v>179</v>
      </c>
      <c r="AG7" s="784"/>
      <c r="AH7" s="784"/>
      <c r="AI7" s="784"/>
      <c r="AJ7" s="785"/>
      <c r="AK7" s="820" t="s">
        <v>581</v>
      </c>
      <c r="AL7" s="821"/>
      <c r="AM7" s="821"/>
      <c r="AN7" s="821"/>
      <c r="AO7" s="821"/>
      <c r="AP7" s="821">
        <v>3672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591</v>
      </c>
      <c r="BT7" s="825"/>
      <c r="BU7" s="825"/>
      <c r="BV7" s="825"/>
      <c r="BW7" s="825"/>
      <c r="BX7" s="825"/>
      <c r="BY7" s="825"/>
      <c r="BZ7" s="825"/>
      <c r="CA7" s="825"/>
      <c r="CB7" s="825"/>
      <c r="CC7" s="825"/>
      <c r="CD7" s="825"/>
      <c r="CE7" s="825"/>
      <c r="CF7" s="825"/>
      <c r="CG7" s="826"/>
      <c r="CH7" s="817">
        <v>0</v>
      </c>
      <c r="CI7" s="818"/>
      <c r="CJ7" s="818"/>
      <c r="CK7" s="818"/>
      <c r="CL7" s="819"/>
      <c r="CM7" s="817">
        <v>4</v>
      </c>
      <c r="CN7" s="818"/>
      <c r="CO7" s="818"/>
      <c r="CP7" s="818"/>
      <c r="CQ7" s="819"/>
      <c r="CR7" s="817">
        <v>1</v>
      </c>
      <c r="CS7" s="818"/>
      <c r="CT7" s="818"/>
      <c r="CU7" s="818"/>
      <c r="CV7" s="819"/>
      <c r="CW7" s="817" t="s">
        <v>592</v>
      </c>
      <c r="CX7" s="818"/>
      <c r="CY7" s="818"/>
      <c r="CZ7" s="818"/>
      <c r="DA7" s="819"/>
      <c r="DB7" s="817" t="s">
        <v>580</v>
      </c>
      <c r="DC7" s="818"/>
      <c r="DD7" s="818"/>
      <c r="DE7" s="818"/>
      <c r="DF7" s="819"/>
      <c r="DG7" s="817" t="s">
        <v>592</v>
      </c>
      <c r="DH7" s="818"/>
      <c r="DI7" s="818"/>
      <c r="DJ7" s="818"/>
      <c r="DK7" s="819"/>
      <c r="DL7" s="817" t="s">
        <v>592</v>
      </c>
      <c r="DM7" s="818"/>
      <c r="DN7" s="818"/>
      <c r="DO7" s="818"/>
      <c r="DP7" s="819"/>
      <c r="DQ7" s="817" t="s">
        <v>580</v>
      </c>
      <c r="DR7" s="818"/>
      <c r="DS7" s="818"/>
      <c r="DT7" s="818"/>
      <c r="DU7" s="819"/>
      <c r="DV7" s="798"/>
      <c r="DW7" s="799"/>
      <c r="DX7" s="799"/>
      <c r="DY7" s="799"/>
      <c r="DZ7" s="800"/>
      <c r="EA7" s="255"/>
    </row>
    <row r="8" spans="1:131" s="256" customFormat="1" ht="26.25" customHeight="1" x14ac:dyDescent="0.15">
      <c r="A8" s="262">
        <v>2</v>
      </c>
      <c r="B8" s="801" t="s">
        <v>391</v>
      </c>
      <c r="C8" s="802"/>
      <c r="D8" s="802"/>
      <c r="E8" s="802"/>
      <c r="F8" s="802"/>
      <c r="G8" s="802"/>
      <c r="H8" s="802"/>
      <c r="I8" s="802"/>
      <c r="J8" s="802"/>
      <c r="K8" s="802"/>
      <c r="L8" s="802"/>
      <c r="M8" s="802"/>
      <c r="N8" s="802"/>
      <c r="O8" s="802"/>
      <c r="P8" s="803"/>
      <c r="Q8" s="804">
        <v>16</v>
      </c>
      <c r="R8" s="805"/>
      <c r="S8" s="805"/>
      <c r="T8" s="805"/>
      <c r="U8" s="805"/>
      <c r="V8" s="805">
        <v>2</v>
      </c>
      <c r="W8" s="805"/>
      <c r="X8" s="805"/>
      <c r="Y8" s="805"/>
      <c r="Z8" s="805"/>
      <c r="AA8" s="805">
        <v>14</v>
      </c>
      <c r="AB8" s="805"/>
      <c r="AC8" s="805"/>
      <c r="AD8" s="805"/>
      <c r="AE8" s="806"/>
      <c r="AF8" s="807">
        <v>14</v>
      </c>
      <c r="AG8" s="808"/>
      <c r="AH8" s="808"/>
      <c r="AI8" s="808"/>
      <c r="AJ8" s="809"/>
      <c r="AK8" s="810" t="s">
        <v>581</v>
      </c>
      <c r="AL8" s="811"/>
      <c r="AM8" s="811"/>
      <c r="AN8" s="811"/>
      <c r="AO8" s="811"/>
      <c r="AP8" s="811" t="s">
        <v>580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392</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393</v>
      </c>
      <c r="B23" s="836" t="s">
        <v>394</v>
      </c>
      <c r="C23" s="837"/>
      <c r="D23" s="837"/>
      <c r="E23" s="837"/>
      <c r="F23" s="837"/>
      <c r="G23" s="837"/>
      <c r="H23" s="837"/>
      <c r="I23" s="837"/>
      <c r="J23" s="837"/>
      <c r="K23" s="837"/>
      <c r="L23" s="837"/>
      <c r="M23" s="837"/>
      <c r="N23" s="837"/>
      <c r="O23" s="837"/>
      <c r="P23" s="838"/>
      <c r="Q23" s="839">
        <v>4856</v>
      </c>
      <c r="R23" s="840"/>
      <c r="S23" s="840"/>
      <c r="T23" s="840"/>
      <c r="U23" s="840"/>
      <c r="V23" s="840">
        <v>4557</v>
      </c>
      <c r="W23" s="840"/>
      <c r="X23" s="840"/>
      <c r="Y23" s="840"/>
      <c r="Z23" s="840"/>
      <c r="AA23" s="840">
        <v>299</v>
      </c>
      <c r="AB23" s="840"/>
      <c r="AC23" s="840"/>
      <c r="AD23" s="840"/>
      <c r="AE23" s="841"/>
      <c r="AF23" s="842">
        <v>194</v>
      </c>
      <c r="AG23" s="840"/>
      <c r="AH23" s="840"/>
      <c r="AI23" s="840"/>
      <c r="AJ23" s="843"/>
      <c r="AK23" s="844"/>
      <c r="AL23" s="845"/>
      <c r="AM23" s="845"/>
      <c r="AN23" s="845"/>
      <c r="AO23" s="845"/>
      <c r="AP23" s="840">
        <v>3672</v>
      </c>
      <c r="AQ23" s="840"/>
      <c r="AR23" s="840"/>
      <c r="AS23" s="840"/>
      <c r="AT23" s="840"/>
      <c r="AU23" s="846"/>
      <c r="AV23" s="846"/>
      <c r="AW23" s="846"/>
      <c r="AX23" s="846"/>
      <c r="AY23" s="847"/>
      <c r="AZ23" s="855" t="s">
        <v>144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405</v>
      </c>
      <c r="C28" s="778"/>
      <c r="D28" s="778"/>
      <c r="E28" s="778"/>
      <c r="F28" s="778"/>
      <c r="G28" s="778"/>
      <c r="H28" s="778"/>
      <c r="I28" s="778"/>
      <c r="J28" s="778"/>
      <c r="K28" s="778"/>
      <c r="L28" s="778"/>
      <c r="M28" s="778"/>
      <c r="N28" s="778"/>
      <c r="O28" s="778"/>
      <c r="P28" s="779"/>
      <c r="Q28" s="868">
        <v>1515</v>
      </c>
      <c r="R28" s="869"/>
      <c r="S28" s="869"/>
      <c r="T28" s="869"/>
      <c r="U28" s="869"/>
      <c r="V28" s="869">
        <v>1481</v>
      </c>
      <c r="W28" s="869"/>
      <c r="X28" s="869"/>
      <c r="Y28" s="869"/>
      <c r="Z28" s="869"/>
      <c r="AA28" s="869">
        <v>34</v>
      </c>
      <c r="AB28" s="869"/>
      <c r="AC28" s="869"/>
      <c r="AD28" s="869"/>
      <c r="AE28" s="870"/>
      <c r="AF28" s="871">
        <v>34</v>
      </c>
      <c r="AG28" s="869"/>
      <c r="AH28" s="869"/>
      <c r="AI28" s="869"/>
      <c r="AJ28" s="872"/>
      <c r="AK28" s="873">
        <v>104</v>
      </c>
      <c r="AL28" s="864"/>
      <c r="AM28" s="864"/>
      <c r="AN28" s="864"/>
      <c r="AO28" s="864"/>
      <c r="AP28" s="864" t="s">
        <v>581</v>
      </c>
      <c r="AQ28" s="864"/>
      <c r="AR28" s="864"/>
      <c r="AS28" s="864"/>
      <c r="AT28" s="864"/>
      <c r="AU28" s="864" t="s">
        <v>581</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406</v>
      </c>
      <c r="C29" s="802"/>
      <c r="D29" s="802"/>
      <c r="E29" s="802"/>
      <c r="F29" s="802"/>
      <c r="G29" s="802"/>
      <c r="H29" s="802"/>
      <c r="I29" s="802"/>
      <c r="J29" s="802"/>
      <c r="K29" s="802"/>
      <c r="L29" s="802"/>
      <c r="M29" s="802"/>
      <c r="N29" s="802"/>
      <c r="O29" s="802"/>
      <c r="P29" s="803"/>
      <c r="Q29" s="804">
        <v>1525</v>
      </c>
      <c r="R29" s="805"/>
      <c r="S29" s="805"/>
      <c r="T29" s="805"/>
      <c r="U29" s="805"/>
      <c r="V29" s="805">
        <v>1504</v>
      </c>
      <c r="W29" s="805"/>
      <c r="X29" s="805"/>
      <c r="Y29" s="805"/>
      <c r="Z29" s="805"/>
      <c r="AA29" s="805">
        <v>21</v>
      </c>
      <c r="AB29" s="805"/>
      <c r="AC29" s="805"/>
      <c r="AD29" s="805"/>
      <c r="AE29" s="806"/>
      <c r="AF29" s="807">
        <v>21</v>
      </c>
      <c r="AG29" s="808"/>
      <c r="AH29" s="808"/>
      <c r="AI29" s="808"/>
      <c r="AJ29" s="809"/>
      <c r="AK29" s="876">
        <v>242</v>
      </c>
      <c r="AL29" s="877"/>
      <c r="AM29" s="877"/>
      <c r="AN29" s="877"/>
      <c r="AO29" s="877"/>
      <c r="AP29" s="877" t="s">
        <v>580</v>
      </c>
      <c r="AQ29" s="877"/>
      <c r="AR29" s="877"/>
      <c r="AS29" s="877"/>
      <c r="AT29" s="877"/>
      <c r="AU29" s="877" t="s">
        <v>580</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v>163</v>
      </c>
      <c r="R30" s="805"/>
      <c r="S30" s="805"/>
      <c r="T30" s="805"/>
      <c r="U30" s="805"/>
      <c r="V30" s="805">
        <v>161</v>
      </c>
      <c r="W30" s="805"/>
      <c r="X30" s="805"/>
      <c r="Y30" s="805"/>
      <c r="Z30" s="805"/>
      <c r="AA30" s="805">
        <v>2</v>
      </c>
      <c r="AB30" s="805"/>
      <c r="AC30" s="805"/>
      <c r="AD30" s="805"/>
      <c r="AE30" s="806"/>
      <c r="AF30" s="807">
        <v>2</v>
      </c>
      <c r="AG30" s="808"/>
      <c r="AH30" s="808"/>
      <c r="AI30" s="808"/>
      <c r="AJ30" s="809"/>
      <c r="AK30" s="876">
        <v>45</v>
      </c>
      <c r="AL30" s="877"/>
      <c r="AM30" s="877"/>
      <c r="AN30" s="877"/>
      <c r="AO30" s="877"/>
      <c r="AP30" s="877" t="s">
        <v>581</v>
      </c>
      <c r="AQ30" s="877"/>
      <c r="AR30" s="877"/>
      <c r="AS30" s="877"/>
      <c r="AT30" s="877"/>
      <c r="AU30" s="877" t="s">
        <v>581</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208</v>
      </c>
      <c r="R31" s="805"/>
      <c r="S31" s="805"/>
      <c r="T31" s="805"/>
      <c r="U31" s="805"/>
      <c r="V31" s="805">
        <v>192</v>
      </c>
      <c r="W31" s="805"/>
      <c r="X31" s="805"/>
      <c r="Y31" s="805"/>
      <c r="Z31" s="805"/>
      <c r="AA31" s="805">
        <v>16</v>
      </c>
      <c r="AB31" s="805"/>
      <c r="AC31" s="805"/>
      <c r="AD31" s="805"/>
      <c r="AE31" s="806"/>
      <c r="AF31" s="807">
        <v>343</v>
      </c>
      <c r="AG31" s="808"/>
      <c r="AH31" s="808"/>
      <c r="AI31" s="808"/>
      <c r="AJ31" s="809"/>
      <c r="AK31" s="876">
        <v>1</v>
      </c>
      <c r="AL31" s="877"/>
      <c r="AM31" s="877"/>
      <c r="AN31" s="877"/>
      <c r="AO31" s="877"/>
      <c r="AP31" s="877">
        <v>512</v>
      </c>
      <c r="AQ31" s="877"/>
      <c r="AR31" s="877"/>
      <c r="AS31" s="877"/>
      <c r="AT31" s="877"/>
      <c r="AU31" s="877">
        <v>5</v>
      </c>
      <c r="AV31" s="877"/>
      <c r="AW31" s="877"/>
      <c r="AX31" s="877"/>
      <c r="AY31" s="877"/>
      <c r="AZ31" s="878" t="s">
        <v>581</v>
      </c>
      <c r="BA31" s="878"/>
      <c r="BB31" s="878"/>
      <c r="BC31" s="878"/>
      <c r="BD31" s="878"/>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39</v>
      </c>
      <c r="R32" s="805"/>
      <c r="S32" s="805"/>
      <c r="T32" s="805"/>
      <c r="U32" s="805"/>
      <c r="V32" s="805">
        <v>38</v>
      </c>
      <c r="W32" s="805"/>
      <c r="X32" s="805"/>
      <c r="Y32" s="805"/>
      <c r="Z32" s="805"/>
      <c r="AA32" s="805">
        <v>1</v>
      </c>
      <c r="AB32" s="805"/>
      <c r="AC32" s="805"/>
      <c r="AD32" s="805"/>
      <c r="AE32" s="806"/>
      <c r="AF32" s="807">
        <v>1</v>
      </c>
      <c r="AG32" s="808"/>
      <c r="AH32" s="808"/>
      <c r="AI32" s="808"/>
      <c r="AJ32" s="809"/>
      <c r="AK32" s="876">
        <v>29</v>
      </c>
      <c r="AL32" s="877"/>
      <c r="AM32" s="877"/>
      <c r="AN32" s="877"/>
      <c r="AO32" s="877"/>
      <c r="AP32" s="877">
        <v>206</v>
      </c>
      <c r="AQ32" s="877"/>
      <c r="AR32" s="877"/>
      <c r="AS32" s="877"/>
      <c r="AT32" s="877"/>
      <c r="AU32" s="877">
        <v>191</v>
      </c>
      <c r="AV32" s="877"/>
      <c r="AW32" s="877"/>
      <c r="AX32" s="877"/>
      <c r="AY32" s="877"/>
      <c r="AZ32" s="878" t="s">
        <v>581</v>
      </c>
      <c r="BA32" s="878"/>
      <c r="BB32" s="878"/>
      <c r="BC32" s="878"/>
      <c r="BD32" s="878"/>
      <c r="BE32" s="874" t="s">
        <v>411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393</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401</v>
      </c>
      <c r="AG63" s="888"/>
      <c r="AH63" s="888"/>
      <c r="AI63" s="888"/>
      <c r="AJ63" s="889"/>
      <c r="AK63" s="890"/>
      <c r="AL63" s="885"/>
      <c r="AM63" s="885"/>
      <c r="AN63" s="885"/>
      <c r="AO63" s="885"/>
      <c r="AP63" s="888">
        <v>718</v>
      </c>
      <c r="AQ63" s="888"/>
      <c r="AR63" s="888"/>
      <c r="AS63" s="888"/>
      <c r="AT63" s="888"/>
      <c r="AU63" s="888">
        <v>196</v>
      </c>
      <c r="AV63" s="888"/>
      <c r="AW63" s="888"/>
      <c r="AX63" s="888"/>
      <c r="AY63" s="888"/>
      <c r="AZ63" s="892"/>
      <c r="BA63" s="892"/>
      <c r="BB63" s="892"/>
      <c r="BC63" s="892"/>
      <c r="BD63" s="892"/>
      <c r="BE63" s="893"/>
      <c r="BF63" s="893"/>
      <c r="BG63" s="893"/>
      <c r="BH63" s="893"/>
      <c r="BI63" s="894"/>
      <c r="BJ63" s="895" t="s">
        <v>144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415</v>
      </c>
      <c r="B66" s="787"/>
      <c r="C66" s="787"/>
      <c r="D66" s="787"/>
      <c r="E66" s="787"/>
      <c r="F66" s="787"/>
      <c r="G66" s="787"/>
      <c r="H66" s="787"/>
      <c r="I66" s="787"/>
      <c r="J66" s="787"/>
      <c r="K66" s="787"/>
      <c r="L66" s="787"/>
      <c r="M66" s="787"/>
      <c r="N66" s="787"/>
      <c r="O66" s="787"/>
      <c r="P66" s="788"/>
      <c r="Q66" s="763" t="s">
        <v>416</v>
      </c>
      <c r="R66" s="764"/>
      <c r="S66" s="764"/>
      <c r="T66" s="764"/>
      <c r="U66" s="765"/>
      <c r="V66" s="763" t="s">
        <v>417</v>
      </c>
      <c r="W66" s="764"/>
      <c r="X66" s="764"/>
      <c r="Y66" s="764"/>
      <c r="Z66" s="765"/>
      <c r="AA66" s="763" t="s">
        <v>399</v>
      </c>
      <c r="AB66" s="764"/>
      <c r="AC66" s="764"/>
      <c r="AD66" s="764"/>
      <c r="AE66" s="765"/>
      <c r="AF66" s="898" t="s">
        <v>400</v>
      </c>
      <c r="AG66" s="859"/>
      <c r="AH66" s="859"/>
      <c r="AI66" s="859"/>
      <c r="AJ66" s="899"/>
      <c r="AK66" s="763" t="s">
        <v>418</v>
      </c>
      <c r="AL66" s="787"/>
      <c r="AM66" s="787"/>
      <c r="AN66" s="787"/>
      <c r="AO66" s="788"/>
      <c r="AP66" s="763" t="s">
        <v>402</v>
      </c>
      <c r="AQ66" s="764"/>
      <c r="AR66" s="764"/>
      <c r="AS66" s="764"/>
      <c r="AT66" s="765"/>
      <c r="AU66" s="763" t="s">
        <v>419</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582</v>
      </c>
      <c r="C68" s="916"/>
      <c r="D68" s="916"/>
      <c r="E68" s="916"/>
      <c r="F68" s="916"/>
      <c r="G68" s="916"/>
      <c r="H68" s="916"/>
      <c r="I68" s="916"/>
      <c r="J68" s="916"/>
      <c r="K68" s="916"/>
      <c r="L68" s="916"/>
      <c r="M68" s="916"/>
      <c r="N68" s="916"/>
      <c r="O68" s="916"/>
      <c r="P68" s="917"/>
      <c r="Q68" s="918">
        <v>2</v>
      </c>
      <c r="R68" s="912"/>
      <c r="S68" s="912"/>
      <c r="T68" s="912"/>
      <c r="U68" s="912"/>
      <c r="V68" s="912">
        <v>1</v>
      </c>
      <c r="W68" s="912"/>
      <c r="X68" s="912"/>
      <c r="Y68" s="912"/>
      <c r="Z68" s="912"/>
      <c r="AA68" s="912">
        <v>1</v>
      </c>
      <c r="AB68" s="912"/>
      <c r="AC68" s="912"/>
      <c r="AD68" s="912"/>
      <c r="AE68" s="912"/>
      <c r="AF68" s="912">
        <v>1</v>
      </c>
      <c r="AG68" s="912"/>
      <c r="AH68" s="912"/>
      <c r="AI68" s="912"/>
      <c r="AJ68" s="912"/>
      <c r="AK68" s="912" t="s">
        <v>581</v>
      </c>
      <c r="AL68" s="912"/>
      <c r="AM68" s="912"/>
      <c r="AN68" s="912"/>
      <c r="AO68" s="912"/>
      <c r="AP68" s="912" t="s">
        <v>580</v>
      </c>
      <c r="AQ68" s="912"/>
      <c r="AR68" s="912"/>
      <c r="AS68" s="912"/>
      <c r="AT68" s="912"/>
      <c r="AU68" s="912" t="s">
        <v>581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583</v>
      </c>
      <c r="C69" s="920"/>
      <c r="D69" s="920"/>
      <c r="E69" s="920"/>
      <c r="F69" s="920"/>
      <c r="G69" s="920"/>
      <c r="H69" s="920"/>
      <c r="I69" s="920"/>
      <c r="J69" s="920"/>
      <c r="K69" s="920"/>
      <c r="L69" s="920"/>
      <c r="M69" s="920"/>
      <c r="N69" s="920"/>
      <c r="O69" s="920"/>
      <c r="P69" s="921"/>
      <c r="Q69" s="922">
        <v>5321</v>
      </c>
      <c r="R69" s="877"/>
      <c r="S69" s="877"/>
      <c r="T69" s="877"/>
      <c r="U69" s="877"/>
      <c r="V69" s="877">
        <v>4836</v>
      </c>
      <c r="W69" s="877"/>
      <c r="X69" s="877"/>
      <c r="Y69" s="877"/>
      <c r="Z69" s="877"/>
      <c r="AA69" s="877">
        <v>485</v>
      </c>
      <c r="AB69" s="877"/>
      <c r="AC69" s="877"/>
      <c r="AD69" s="877"/>
      <c r="AE69" s="877"/>
      <c r="AF69" s="877">
        <v>485</v>
      </c>
      <c r="AG69" s="877"/>
      <c r="AH69" s="877"/>
      <c r="AI69" s="877"/>
      <c r="AJ69" s="877"/>
      <c r="AK69" s="877">
        <v>5</v>
      </c>
      <c r="AL69" s="877"/>
      <c r="AM69" s="877"/>
      <c r="AN69" s="877"/>
      <c r="AO69" s="877"/>
      <c r="AP69" s="877" t="s">
        <v>581</v>
      </c>
      <c r="AQ69" s="877"/>
      <c r="AR69" s="877"/>
      <c r="AS69" s="877"/>
      <c r="AT69" s="877"/>
      <c r="AU69" s="877" t="s">
        <v>581</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584</v>
      </c>
      <c r="C70" s="920"/>
      <c r="D70" s="920"/>
      <c r="E70" s="920"/>
      <c r="F70" s="920"/>
      <c r="G70" s="920"/>
      <c r="H70" s="920"/>
      <c r="I70" s="920"/>
      <c r="J70" s="920"/>
      <c r="K70" s="920"/>
      <c r="L70" s="920"/>
      <c r="M70" s="920"/>
      <c r="N70" s="920"/>
      <c r="O70" s="920"/>
      <c r="P70" s="921"/>
      <c r="Q70" s="922">
        <v>138</v>
      </c>
      <c r="R70" s="877"/>
      <c r="S70" s="877"/>
      <c r="T70" s="877"/>
      <c r="U70" s="877"/>
      <c r="V70" s="877">
        <v>68</v>
      </c>
      <c r="W70" s="877"/>
      <c r="X70" s="877"/>
      <c r="Y70" s="877"/>
      <c r="Z70" s="877"/>
      <c r="AA70" s="877">
        <v>70</v>
      </c>
      <c r="AB70" s="877"/>
      <c r="AC70" s="877"/>
      <c r="AD70" s="877"/>
      <c r="AE70" s="877"/>
      <c r="AF70" s="877">
        <v>70</v>
      </c>
      <c r="AG70" s="877"/>
      <c r="AH70" s="877"/>
      <c r="AI70" s="877"/>
      <c r="AJ70" s="877"/>
      <c r="AK70" s="877" t="s">
        <v>581</v>
      </c>
      <c r="AL70" s="877"/>
      <c r="AM70" s="877"/>
      <c r="AN70" s="877"/>
      <c r="AO70" s="877"/>
      <c r="AP70" s="877" t="s">
        <v>581</v>
      </c>
      <c r="AQ70" s="877"/>
      <c r="AR70" s="877"/>
      <c r="AS70" s="877"/>
      <c r="AT70" s="877"/>
      <c r="AU70" s="877" t="s">
        <v>581</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585</v>
      </c>
      <c r="C71" s="920"/>
      <c r="D71" s="920"/>
      <c r="E71" s="920"/>
      <c r="F71" s="920"/>
      <c r="G71" s="920"/>
      <c r="H71" s="920"/>
      <c r="I71" s="920"/>
      <c r="J71" s="920"/>
      <c r="K71" s="920"/>
      <c r="L71" s="920"/>
      <c r="M71" s="920"/>
      <c r="N71" s="920"/>
      <c r="O71" s="920"/>
      <c r="P71" s="921"/>
      <c r="Q71" s="922">
        <v>22</v>
      </c>
      <c r="R71" s="877"/>
      <c r="S71" s="877"/>
      <c r="T71" s="877"/>
      <c r="U71" s="877"/>
      <c r="V71" s="877">
        <v>19</v>
      </c>
      <c r="W71" s="877"/>
      <c r="X71" s="877"/>
      <c r="Y71" s="877"/>
      <c r="Z71" s="877"/>
      <c r="AA71" s="877">
        <v>3</v>
      </c>
      <c r="AB71" s="877"/>
      <c r="AC71" s="877"/>
      <c r="AD71" s="877"/>
      <c r="AE71" s="877"/>
      <c r="AF71" s="877">
        <v>3</v>
      </c>
      <c r="AG71" s="877"/>
      <c r="AH71" s="877"/>
      <c r="AI71" s="877"/>
      <c r="AJ71" s="877"/>
      <c r="AK71" s="877" t="s">
        <v>581</v>
      </c>
      <c r="AL71" s="877"/>
      <c r="AM71" s="877"/>
      <c r="AN71" s="877"/>
      <c r="AO71" s="877"/>
      <c r="AP71" s="877" t="s">
        <v>581</v>
      </c>
      <c r="AQ71" s="877"/>
      <c r="AR71" s="877"/>
      <c r="AS71" s="877"/>
      <c r="AT71" s="877"/>
      <c r="AU71" s="877" t="s">
        <v>581</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586</v>
      </c>
      <c r="C72" s="920"/>
      <c r="D72" s="920"/>
      <c r="E72" s="920"/>
      <c r="F72" s="920"/>
      <c r="G72" s="920"/>
      <c r="H72" s="920"/>
      <c r="I72" s="920"/>
      <c r="J72" s="920"/>
      <c r="K72" s="920"/>
      <c r="L72" s="920"/>
      <c r="M72" s="920"/>
      <c r="N72" s="920"/>
      <c r="O72" s="920"/>
      <c r="P72" s="921"/>
      <c r="Q72" s="922">
        <v>271</v>
      </c>
      <c r="R72" s="877"/>
      <c r="S72" s="877"/>
      <c r="T72" s="877"/>
      <c r="U72" s="877"/>
      <c r="V72" s="877">
        <v>255</v>
      </c>
      <c r="W72" s="877"/>
      <c r="X72" s="877"/>
      <c r="Y72" s="877"/>
      <c r="Z72" s="877"/>
      <c r="AA72" s="877">
        <v>16</v>
      </c>
      <c r="AB72" s="877"/>
      <c r="AC72" s="877"/>
      <c r="AD72" s="877"/>
      <c r="AE72" s="877"/>
      <c r="AF72" s="877">
        <v>16</v>
      </c>
      <c r="AG72" s="877"/>
      <c r="AH72" s="877"/>
      <c r="AI72" s="877"/>
      <c r="AJ72" s="877"/>
      <c r="AK72" s="877" t="s">
        <v>581</v>
      </c>
      <c r="AL72" s="877"/>
      <c r="AM72" s="877"/>
      <c r="AN72" s="877"/>
      <c r="AO72" s="877"/>
      <c r="AP72" s="877">
        <v>123</v>
      </c>
      <c r="AQ72" s="877"/>
      <c r="AR72" s="877"/>
      <c r="AS72" s="877"/>
      <c r="AT72" s="877"/>
      <c r="AU72" s="877">
        <v>22</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587</v>
      </c>
      <c r="C73" s="920"/>
      <c r="D73" s="920"/>
      <c r="E73" s="920"/>
      <c r="F73" s="920"/>
      <c r="G73" s="920"/>
      <c r="H73" s="920"/>
      <c r="I73" s="920"/>
      <c r="J73" s="920"/>
      <c r="K73" s="920"/>
      <c r="L73" s="920"/>
      <c r="M73" s="920"/>
      <c r="N73" s="920"/>
      <c r="O73" s="920"/>
      <c r="P73" s="921"/>
      <c r="Q73" s="922">
        <v>2154</v>
      </c>
      <c r="R73" s="877"/>
      <c r="S73" s="877"/>
      <c r="T73" s="877"/>
      <c r="U73" s="877"/>
      <c r="V73" s="877">
        <v>2067</v>
      </c>
      <c r="W73" s="877"/>
      <c r="X73" s="877"/>
      <c r="Y73" s="877"/>
      <c r="Z73" s="877"/>
      <c r="AA73" s="877">
        <v>87</v>
      </c>
      <c r="AB73" s="877"/>
      <c r="AC73" s="877"/>
      <c r="AD73" s="877"/>
      <c r="AE73" s="877"/>
      <c r="AF73" s="877">
        <v>77</v>
      </c>
      <c r="AG73" s="877"/>
      <c r="AH73" s="877"/>
      <c r="AI73" s="877"/>
      <c r="AJ73" s="877"/>
      <c r="AK73" s="877" t="s">
        <v>581</v>
      </c>
      <c r="AL73" s="877"/>
      <c r="AM73" s="877"/>
      <c r="AN73" s="877"/>
      <c r="AO73" s="877"/>
      <c r="AP73" s="877">
        <v>95</v>
      </c>
      <c r="AQ73" s="877"/>
      <c r="AR73" s="877"/>
      <c r="AS73" s="877"/>
      <c r="AT73" s="877"/>
      <c r="AU73" s="877">
        <v>11</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588</v>
      </c>
      <c r="C74" s="920"/>
      <c r="D74" s="920"/>
      <c r="E74" s="920"/>
      <c r="F74" s="920"/>
      <c r="G74" s="920"/>
      <c r="H74" s="920"/>
      <c r="I74" s="920"/>
      <c r="J74" s="920"/>
      <c r="K74" s="920"/>
      <c r="L74" s="920"/>
      <c r="M74" s="920"/>
      <c r="N74" s="920"/>
      <c r="O74" s="920"/>
      <c r="P74" s="921"/>
      <c r="Q74" s="922">
        <v>400</v>
      </c>
      <c r="R74" s="877"/>
      <c r="S74" s="877"/>
      <c r="T74" s="877"/>
      <c r="U74" s="877"/>
      <c r="V74" s="877">
        <v>383</v>
      </c>
      <c r="W74" s="877"/>
      <c r="X74" s="877"/>
      <c r="Y74" s="877"/>
      <c r="Z74" s="877"/>
      <c r="AA74" s="877">
        <v>17</v>
      </c>
      <c r="AB74" s="877"/>
      <c r="AC74" s="877"/>
      <c r="AD74" s="877"/>
      <c r="AE74" s="877"/>
      <c r="AF74" s="877">
        <v>17</v>
      </c>
      <c r="AG74" s="877"/>
      <c r="AH74" s="877"/>
      <c r="AI74" s="877"/>
      <c r="AJ74" s="877"/>
      <c r="AK74" s="877">
        <v>3</v>
      </c>
      <c r="AL74" s="877"/>
      <c r="AM74" s="877"/>
      <c r="AN74" s="877"/>
      <c r="AO74" s="877"/>
      <c r="AP74" s="877">
        <v>18</v>
      </c>
      <c r="AQ74" s="877"/>
      <c r="AR74" s="877"/>
      <c r="AS74" s="877"/>
      <c r="AT74" s="877"/>
      <c r="AU74" s="877">
        <v>8</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589</v>
      </c>
      <c r="C75" s="920"/>
      <c r="D75" s="920"/>
      <c r="E75" s="920"/>
      <c r="F75" s="920"/>
      <c r="G75" s="920"/>
      <c r="H75" s="920"/>
      <c r="I75" s="920"/>
      <c r="J75" s="920"/>
      <c r="K75" s="920"/>
      <c r="L75" s="920"/>
      <c r="M75" s="920"/>
      <c r="N75" s="920"/>
      <c r="O75" s="920"/>
      <c r="P75" s="921"/>
      <c r="Q75" s="925">
        <v>513</v>
      </c>
      <c r="R75" s="926"/>
      <c r="S75" s="926"/>
      <c r="T75" s="926"/>
      <c r="U75" s="876"/>
      <c r="V75" s="927">
        <v>512</v>
      </c>
      <c r="W75" s="926"/>
      <c r="X75" s="926"/>
      <c r="Y75" s="926"/>
      <c r="Z75" s="876"/>
      <c r="AA75" s="927">
        <v>1</v>
      </c>
      <c r="AB75" s="926"/>
      <c r="AC75" s="926"/>
      <c r="AD75" s="926"/>
      <c r="AE75" s="876"/>
      <c r="AF75" s="927">
        <v>1</v>
      </c>
      <c r="AG75" s="926"/>
      <c r="AH75" s="926"/>
      <c r="AI75" s="926"/>
      <c r="AJ75" s="876"/>
      <c r="AK75" s="927">
        <v>9</v>
      </c>
      <c r="AL75" s="926"/>
      <c r="AM75" s="926"/>
      <c r="AN75" s="926"/>
      <c r="AO75" s="876"/>
      <c r="AP75" s="927" t="s">
        <v>581</v>
      </c>
      <c r="AQ75" s="926"/>
      <c r="AR75" s="926"/>
      <c r="AS75" s="926"/>
      <c r="AT75" s="876"/>
      <c r="AU75" s="927" t="s">
        <v>581</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590</v>
      </c>
      <c r="C76" s="920"/>
      <c r="D76" s="920"/>
      <c r="E76" s="920"/>
      <c r="F76" s="920"/>
      <c r="G76" s="920"/>
      <c r="H76" s="920"/>
      <c r="I76" s="920"/>
      <c r="J76" s="920"/>
      <c r="K76" s="920"/>
      <c r="L76" s="920"/>
      <c r="M76" s="920"/>
      <c r="N76" s="920"/>
      <c r="O76" s="920"/>
      <c r="P76" s="921"/>
      <c r="Q76" s="925">
        <v>135282</v>
      </c>
      <c r="R76" s="926"/>
      <c r="S76" s="926"/>
      <c r="T76" s="926"/>
      <c r="U76" s="876"/>
      <c r="V76" s="927">
        <v>127603</v>
      </c>
      <c r="W76" s="926"/>
      <c r="X76" s="926"/>
      <c r="Y76" s="926"/>
      <c r="Z76" s="876"/>
      <c r="AA76" s="927">
        <v>7679</v>
      </c>
      <c r="AB76" s="926"/>
      <c r="AC76" s="926"/>
      <c r="AD76" s="926"/>
      <c r="AE76" s="876"/>
      <c r="AF76" s="927">
        <v>7679</v>
      </c>
      <c r="AG76" s="926"/>
      <c r="AH76" s="926"/>
      <c r="AI76" s="926"/>
      <c r="AJ76" s="876"/>
      <c r="AK76" s="927" t="s">
        <v>581</v>
      </c>
      <c r="AL76" s="926"/>
      <c r="AM76" s="926"/>
      <c r="AN76" s="926"/>
      <c r="AO76" s="876"/>
      <c r="AP76" s="927" t="s">
        <v>581</v>
      </c>
      <c r="AQ76" s="926"/>
      <c r="AR76" s="926"/>
      <c r="AS76" s="926"/>
      <c r="AT76" s="876"/>
      <c r="AU76" s="927" t="s">
        <v>580</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393</v>
      </c>
      <c r="B88" s="836" t="s">
        <v>420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8349</v>
      </c>
      <c r="AG88" s="888"/>
      <c r="AH88" s="888"/>
      <c r="AI88" s="888"/>
      <c r="AJ88" s="888"/>
      <c r="AK88" s="885"/>
      <c r="AL88" s="885"/>
      <c r="AM88" s="885"/>
      <c r="AN88" s="885"/>
      <c r="AO88" s="885"/>
      <c r="AP88" s="888">
        <v>236</v>
      </c>
      <c r="AQ88" s="888"/>
      <c r="AR88" s="888"/>
      <c r="AS88" s="888"/>
      <c r="AT88" s="888"/>
      <c r="AU88" s="888">
        <v>41</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6" t="s">
        <v>421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v>
      </c>
      <c r="CS102" s="896"/>
      <c r="CT102" s="896"/>
      <c r="CU102" s="896"/>
      <c r="CV102" s="939"/>
      <c r="CW102" s="940" t="s">
        <v>580</v>
      </c>
      <c r="CX102" s="896"/>
      <c r="CY102" s="896"/>
      <c r="CZ102" s="896"/>
      <c r="DA102" s="939"/>
      <c r="DB102" s="940" t="s">
        <v>580</v>
      </c>
      <c r="DC102" s="896"/>
      <c r="DD102" s="896"/>
      <c r="DE102" s="896"/>
      <c r="DF102" s="939"/>
      <c r="DG102" s="940" t="s">
        <v>580</v>
      </c>
      <c r="DH102" s="896"/>
      <c r="DI102" s="896"/>
      <c r="DJ102" s="896"/>
      <c r="DK102" s="939"/>
      <c r="DL102" s="940" t="s">
        <v>580</v>
      </c>
      <c r="DM102" s="896"/>
      <c r="DN102" s="896"/>
      <c r="DO102" s="896"/>
      <c r="DP102" s="939"/>
      <c r="DQ102" s="940" t="s">
        <v>580</v>
      </c>
      <c r="DR102" s="896"/>
      <c r="DS102" s="896"/>
      <c r="DT102" s="896"/>
      <c r="DU102" s="939"/>
      <c r="DV102" s="963"/>
      <c r="DW102" s="964"/>
      <c r="DX102" s="964"/>
      <c r="DY102" s="964"/>
      <c r="DZ102" s="96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422</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423</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8" t="s">
        <v>426</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427</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15">
      <c r="A109" s="961" t="s">
        <v>428</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429</v>
      </c>
      <c r="AB109" s="942"/>
      <c r="AC109" s="942"/>
      <c r="AD109" s="942"/>
      <c r="AE109" s="943"/>
      <c r="AF109" s="941" t="s">
        <v>310</v>
      </c>
      <c r="AG109" s="942"/>
      <c r="AH109" s="942"/>
      <c r="AI109" s="942"/>
      <c r="AJ109" s="943"/>
      <c r="AK109" s="941" t="s">
        <v>309</v>
      </c>
      <c r="AL109" s="942"/>
      <c r="AM109" s="942"/>
      <c r="AN109" s="942"/>
      <c r="AO109" s="943"/>
      <c r="AP109" s="941" t="s">
        <v>430</v>
      </c>
      <c r="AQ109" s="942"/>
      <c r="AR109" s="942"/>
      <c r="AS109" s="942"/>
      <c r="AT109" s="944"/>
      <c r="AU109" s="961" t="s">
        <v>428</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429</v>
      </c>
      <c r="BR109" s="942"/>
      <c r="BS109" s="942"/>
      <c r="BT109" s="942"/>
      <c r="BU109" s="943"/>
      <c r="BV109" s="941" t="s">
        <v>310</v>
      </c>
      <c r="BW109" s="942"/>
      <c r="BX109" s="942"/>
      <c r="BY109" s="942"/>
      <c r="BZ109" s="943"/>
      <c r="CA109" s="941" t="s">
        <v>309</v>
      </c>
      <c r="CB109" s="942"/>
      <c r="CC109" s="942"/>
      <c r="CD109" s="942"/>
      <c r="CE109" s="943"/>
      <c r="CF109" s="962" t="s">
        <v>430</v>
      </c>
      <c r="CG109" s="962"/>
      <c r="CH109" s="962"/>
      <c r="CI109" s="962"/>
      <c r="CJ109" s="962"/>
      <c r="CK109" s="941" t="s">
        <v>431</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429</v>
      </c>
      <c r="DH109" s="942"/>
      <c r="DI109" s="942"/>
      <c r="DJ109" s="942"/>
      <c r="DK109" s="943"/>
      <c r="DL109" s="941" t="s">
        <v>310</v>
      </c>
      <c r="DM109" s="942"/>
      <c r="DN109" s="942"/>
      <c r="DO109" s="942"/>
      <c r="DP109" s="943"/>
      <c r="DQ109" s="941" t="s">
        <v>309</v>
      </c>
      <c r="DR109" s="942"/>
      <c r="DS109" s="942"/>
      <c r="DT109" s="942"/>
      <c r="DU109" s="943"/>
      <c r="DV109" s="941" t="s">
        <v>430</v>
      </c>
      <c r="DW109" s="942"/>
      <c r="DX109" s="942"/>
      <c r="DY109" s="942"/>
      <c r="DZ109" s="944"/>
    </row>
    <row r="110" spans="1:131" s="247" customFormat="1" ht="26.25" customHeight="1" x14ac:dyDescent="0.15">
      <c r="A110" s="945" t="s">
        <v>432</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404635</v>
      </c>
      <c r="AB110" s="949"/>
      <c r="AC110" s="949"/>
      <c r="AD110" s="949"/>
      <c r="AE110" s="950"/>
      <c r="AF110" s="951">
        <v>362661</v>
      </c>
      <c r="AG110" s="949"/>
      <c r="AH110" s="949"/>
      <c r="AI110" s="949"/>
      <c r="AJ110" s="950"/>
      <c r="AK110" s="951">
        <v>351984</v>
      </c>
      <c r="AL110" s="949"/>
      <c r="AM110" s="949"/>
      <c r="AN110" s="949"/>
      <c r="AO110" s="950"/>
      <c r="AP110" s="952">
        <v>12.1</v>
      </c>
      <c r="AQ110" s="953"/>
      <c r="AR110" s="953"/>
      <c r="AS110" s="953"/>
      <c r="AT110" s="954"/>
      <c r="AU110" s="955" t="s">
        <v>73</v>
      </c>
      <c r="AV110" s="956"/>
      <c r="AW110" s="956"/>
      <c r="AX110" s="956"/>
      <c r="AY110" s="956"/>
      <c r="AZ110" s="997" t="s">
        <v>433</v>
      </c>
      <c r="BA110" s="946"/>
      <c r="BB110" s="946"/>
      <c r="BC110" s="946"/>
      <c r="BD110" s="946"/>
      <c r="BE110" s="946"/>
      <c r="BF110" s="946"/>
      <c r="BG110" s="946"/>
      <c r="BH110" s="946"/>
      <c r="BI110" s="946"/>
      <c r="BJ110" s="946"/>
      <c r="BK110" s="946"/>
      <c r="BL110" s="946"/>
      <c r="BM110" s="946"/>
      <c r="BN110" s="946"/>
      <c r="BO110" s="946"/>
      <c r="BP110" s="947"/>
      <c r="BQ110" s="983">
        <v>3939393</v>
      </c>
      <c r="BR110" s="984"/>
      <c r="BS110" s="984"/>
      <c r="BT110" s="984"/>
      <c r="BU110" s="984"/>
      <c r="BV110" s="984">
        <v>3809888</v>
      </c>
      <c r="BW110" s="984"/>
      <c r="BX110" s="984"/>
      <c r="BY110" s="984"/>
      <c r="BZ110" s="984"/>
      <c r="CA110" s="984">
        <v>3672093</v>
      </c>
      <c r="CB110" s="984"/>
      <c r="CC110" s="984"/>
      <c r="CD110" s="984"/>
      <c r="CE110" s="984"/>
      <c r="CF110" s="998">
        <v>125.8</v>
      </c>
      <c r="CG110" s="999"/>
      <c r="CH110" s="999"/>
      <c r="CI110" s="999"/>
      <c r="CJ110" s="999"/>
      <c r="CK110" s="1000" t="s">
        <v>434</v>
      </c>
      <c r="CL110" s="1001"/>
      <c r="CM110" s="980" t="s">
        <v>435</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436</v>
      </c>
      <c r="DH110" s="984"/>
      <c r="DI110" s="984"/>
      <c r="DJ110" s="984"/>
      <c r="DK110" s="984"/>
      <c r="DL110" s="984" t="s">
        <v>436</v>
      </c>
      <c r="DM110" s="984"/>
      <c r="DN110" s="984"/>
      <c r="DO110" s="984"/>
      <c r="DP110" s="984"/>
      <c r="DQ110" s="984" t="s">
        <v>436</v>
      </c>
      <c r="DR110" s="984"/>
      <c r="DS110" s="984"/>
      <c r="DT110" s="984"/>
      <c r="DU110" s="984"/>
      <c r="DV110" s="985" t="s">
        <v>436</v>
      </c>
      <c r="DW110" s="985"/>
      <c r="DX110" s="985"/>
      <c r="DY110" s="985"/>
      <c r="DZ110" s="986"/>
    </row>
    <row r="111" spans="1:131" s="247" customFormat="1" ht="26.25" customHeight="1" x14ac:dyDescent="0.15">
      <c r="A111" s="987" t="s">
        <v>437</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436</v>
      </c>
      <c r="AB111" s="991"/>
      <c r="AC111" s="991"/>
      <c r="AD111" s="991"/>
      <c r="AE111" s="992"/>
      <c r="AF111" s="993" t="s">
        <v>436</v>
      </c>
      <c r="AG111" s="991"/>
      <c r="AH111" s="991"/>
      <c r="AI111" s="991"/>
      <c r="AJ111" s="992"/>
      <c r="AK111" s="993" t="s">
        <v>438</v>
      </c>
      <c r="AL111" s="991"/>
      <c r="AM111" s="991"/>
      <c r="AN111" s="991"/>
      <c r="AO111" s="992"/>
      <c r="AP111" s="994" t="s">
        <v>436</v>
      </c>
      <c r="AQ111" s="995"/>
      <c r="AR111" s="995"/>
      <c r="AS111" s="995"/>
      <c r="AT111" s="996"/>
      <c r="AU111" s="957"/>
      <c r="AV111" s="958"/>
      <c r="AW111" s="958"/>
      <c r="AX111" s="958"/>
      <c r="AY111" s="958"/>
      <c r="AZ111" s="1006" t="s">
        <v>439</v>
      </c>
      <c r="BA111" s="1007"/>
      <c r="BB111" s="1007"/>
      <c r="BC111" s="1007"/>
      <c r="BD111" s="1007"/>
      <c r="BE111" s="1007"/>
      <c r="BF111" s="1007"/>
      <c r="BG111" s="1007"/>
      <c r="BH111" s="1007"/>
      <c r="BI111" s="1007"/>
      <c r="BJ111" s="1007"/>
      <c r="BK111" s="1007"/>
      <c r="BL111" s="1007"/>
      <c r="BM111" s="1007"/>
      <c r="BN111" s="1007"/>
      <c r="BO111" s="1007"/>
      <c r="BP111" s="1008"/>
      <c r="BQ111" s="976">
        <v>38503</v>
      </c>
      <c r="BR111" s="977"/>
      <c r="BS111" s="977"/>
      <c r="BT111" s="977"/>
      <c r="BU111" s="977"/>
      <c r="BV111" s="977">
        <v>83216</v>
      </c>
      <c r="BW111" s="977"/>
      <c r="BX111" s="977"/>
      <c r="BY111" s="977"/>
      <c r="BZ111" s="977"/>
      <c r="CA111" s="977">
        <v>30703</v>
      </c>
      <c r="CB111" s="977"/>
      <c r="CC111" s="977"/>
      <c r="CD111" s="977"/>
      <c r="CE111" s="977"/>
      <c r="CF111" s="971">
        <v>1.1000000000000001</v>
      </c>
      <c r="CG111" s="972"/>
      <c r="CH111" s="972"/>
      <c r="CI111" s="972"/>
      <c r="CJ111" s="972"/>
      <c r="CK111" s="1002"/>
      <c r="CL111" s="1003"/>
      <c r="CM111" s="973" t="s">
        <v>440</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438</v>
      </c>
      <c r="DH111" s="977"/>
      <c r="DI111" s="977"/>
      <c r="DJ111" s="977"/>
      <c r="DK111" s="977"/>
      <c r="DL111" s="977" t="s">
        <v>438</v>
      </c>
      <c r="DM111" s="977"/>
      <c r="DN111" s="977"/>
      <c r="DO111" s="977"/>
      <c r="DP111" s="977"/>
      <c r="DQ111" s="977" t="s">
        <v>438</v>
      </c>
      <c r="DR111" s="977"/>
      <c r="DS111" s="977"/>
      <c r="DT111" s="977"/>
      <c r="DU111" s="977"/>
      <c r="DV111" s="978" t="s">
        <v>438</v>
      </c>
      <c r="DW111" s="978"/>
      <c r="DX111" s="978"/>
      <c r="DY111" s="978"/>
      <c r="DZ111" s="979"/>
    </row>
    <row r="112" spans="1:131" s="247" customFormat="1" ht="26.25" customHeight="1" x14ac:dyDescent="0.15">
      <c r="A112" s="1009" t="s">
        <v>441</v>
      </c>
      <c r="B112" s="1010"/>
      <c r="C112" s="1007" t="s">
        <v>442</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443</v>
      </c>
      <c r="AB112" s="1016"/>
      <c r="AC112" s="1016"/>
      <c r="AD112" s="1016"/>
      <c r="AE112" s="1017"/>
      <c r="AF112" s="1018" t="s">
        <v>443</v>
      </c>
      <c r="AG112" s="1016"/>
      <c r="AH112" s="1016"/>
      <c r="AI112" s="1016"/>
      <c r="AJ112" s="1017"/>
      <c r="AK112" s="1018" t="s">
        <v>144</v>
      </c>
      <c r="AL112" s="1016"/>
      <c r="AM112" s="1016"/>
      <c r="AN112" s="1016"/>
      <c r="AO112" s="1017"/>
      <c r="AP112" s="1019" t="s">
        <v>443</v>
      </c>
      <c r="AQ112" s="1020"/>
      <c r="AR112" s="1020"/>
      <c r="AS112" s="1020"/>
      <c r="AT112" s="1021"/>
      <c r="AU112" s="957"/>
      <c r="AV112" s="958"/>
      <c r="AW112" s="958"/>
      <c r="AX112" s="958"/>
      <c r="AY112" s="958"/>
      <c r="AZ112" s="1006" t="s">
        <v>444</v>
      </c>
      <c r="BA112" s="1007"/>
      <c r="BB112" s="1007"/>
      <c r="BC112" s="1007"/>
      <c r="BD112" s="1007"/>
      <c r="BE112" s="1007"/>
      <c r="BF112" s="1007"/>
      <c r="BG112" s="1007"/>
      <c r="BH112" s="1007"/>
      <c r="BI112" s="1007"/>
      <c r="BJ112" s="1007"/>
      <c r="BK112" s="1007"/>
      <c r="BL112" s="1007"/>
      <c r="BM112" s="1007"/>
      <c r="BN112" s="1007"/>
      <c r="BO112" s="1007"/>
      <c r="BP112" s="1008"/>
      <c r="BQ112" s="976">
        <v>241773</v>
      </c>
      <c r="BR112" s="977"/>
      <c r="BS112" s="977"/>
      <c r="BT112" s="977"/>
      <c r="BU112" s="977"/>
      <c r="BV112" s="977">
        <v>210464</v>
      </c>
      <c r="BW112" s="977"/>
      <c r="BX112" s="977"/>
      <c r="BY112" s="977"/>
      <c r="BZ112" s="977"/>
      <c r="CA112" s="977">
        <v>195527</v>
      </c>
      <c r="CB112" s="977"/>
      <c r="CC112" s="977"/>
      <c r="CD112" s="977"/>
      <c r="CE112" s="977"/>
      <c r="CF112" s="971">
        <v>6.7</v>
      </c>
      <c r="CG112" s="972"/>
      <c r="CH112" s="972"/>
      <c r="CI112" s="972"/>
      <c r="CJ112" s="972"/>
      <c r="CK112" s="1002"/>
      <c r="CL112" s="1003"/>
      <c r="CM112" s="973" t="s">
        <v>445</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443</v>
      </c>
      <c r="DH112" s="977"/>
      <c r="DI112" s="977"/>
      <c r="DJ112" s="977"/>
      <c r="DK112" s="977"/>
      <c r="DL112" s="977" t="s">
        <v>443</v>
      </c>
      <c r="DM112" s="977"/>
      <c r="DN112" s="977"/>
      <c r="DO112" s="977"/>
      <c r="DP112" s="977"/>
      <c r="DQ112" s="977" t="s">
        <v>144</v>
      </c>
      <c r="DR112" s="977"/>
      <c r="DS112" s="977"/>
      <c r="DT112" s="977"/>
      <c r="DU112" s="977"/>
      <c r="DV112" s="978" t="s">
        <v>443</v>
      </c>
      <c r="DW112" s="978"/>
      <c r="DX112" s="978"/>
      <c r="DY112" s="978"/>
      <c r="DZ112" s="979"/>
    </row>
    <row r="113" spans="1:130" s="247" customFormat="1" ht="26.25" customHeight="1" x14ac:dyDescent="0.15">
      <c r="A113" s="1011"/>
      <c r="B113" s="1012"/>
      <c r="C113" s="1007" t="s">
        <v>446</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20587</v>
      </c>
      <c r="AB113" s="991"/>
      <c r="AC113" s="991"/>
      <c r="AD113" s="991"/>
      <c r="AE113" s="992"/>
      <c r="AF113" s="993">
        <v>21891</v>
      </c>
      <c r="AG113" s="991"/>
      <c r="AH113" s="991"/>
      <c r="AI113" s="991"/>
      <c r="AJ113" s="992"/>
      <c r="AK113" s="993">
        <v>23060</v>
      </c>
      <c r="AL113" s="991"/>
      <c r="AM113" s="991"/>
      <c r="AN113" s="991"/>
      <c r="AO113" s="992"/>
      <c r="AP113" s="994">
        <v>0.8</v>
      </c>
      <c r="AQ113" s="995"/>
      <c r="AR113" s="995"/>
      <c r="AS113" s="995"/>
      <c r="AT113" s="996"/>
      <c r="AU113" s="957"/>
      <c r="AV113" s="958"/>
      <c r="AW113" s="958"/>
      <c r="AX113" s="958"/>
      <c r="AY113" s="958"/>
      <c r="AZ113" s="1006" t="s">
        <v>447</v>
      </c>
      <c r="BA113" s="1007"/>
      <c r="BB113" s="1007"/>
      <c r="BC113" s="1007"/>
      <c r="BD113" s="1007"/>
      <c r="BE113" s="1007"/>
      <c r="BF113" s="1007"/>
      <c r="BG113" s="1007"/>
      <c r="BH113" s="1007"/>
      <c r="BI113" s="1007"/>
      <c r="BJ113" s="1007"/>
      <c r="BK113" s="1007"/>
      <c r="BL113" s="1007"/>
      <c r="BM113" s="1007"/>
      <c r="BN113" s="1007"/>
      <c r="BO113" s="1007"/>
      <c r="BP113" s="1008"/>
      <c r="BQ113" s="976">
        <v>157670</v>
      </c>
      <c r="BR113" s="977"/>
      <c r="BS113" s="977"/>
      <c r="BT113" s="977"/>
      <c r="BU113" s="977"/>
      <c r="BV113" s="977">
        <v>84510</v>
      </c>
      <c r="BW113" s="977"/>
      <c r="BX113" s="977"/>
      <c r="BY113" s="977"/>
      <c r="BZ113" s="977"/>
      <c r="CA113" s="977">
        <v>40753</v>
      </c>
      <c r="CB113" s="977"/>
      <c r="CC113" s="977"/>
      <c r="CD113" s="977"/>
      <c r="CE113" s="977"/>
      <c r="CF113" s="971">
        <v>1.4</v>
      </c>
      <c r="CG113" s="972"/>
      <c r="CH113" s="972"/>
      <c r="CI113" s="972"/>
      <c r="CJ113" s="972"/>
      <c r="CK113" s="1002"/>
      <c r="CL113" s="1003"/>
      <c r="CM113" s="973" t="s">
        <v>448</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144</v>
      </c>
      <c r="DH113" s="1016"/>
      <c r="DI113" s="1016"/>
      <c r="DJ113" s="1016"/>
      <c r="DK113" s="1017"/>
      <c r="DL113" s="1018" t="s">
        <v>443</v>
      </c>
      <c r="DM113" s="1016"/>
      <c r="DN113" s="1016"/>
      <c r="DO113" s="1016"/>
      <c r="DP113" s="1017"/>
      <c r="DQ113" s="1018" t="s">
        <v>144</v>
      </c>
      <c r="DR113" s="1016"/>
      <c r="DS113" s="1016"/>
      <c r="DT113" s="1016"/>
      <c r="DU113" s="1017"/>
      <c r="DV113" s="1019" t="s">
        <v>443</v>
      </c>
      <c r="DW113" s="1020"/>
      <c r="DX113" s="1020"/>
      <c r="DY113" s="1020"/>
      <c r="DZ113" s="1021"/>
    </row>
    <row r="114" spans="1:130" s="247" customFormat="1" ht="26.25" customHeight="1" x14ac:dyDescent="0.15">
      <c r="A114" s="1011"/>
      <c r="B114" s="1012"/>
      <c r="C114" s="1007" t="s">
        <v>449</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77618</v>
      </c>
      <c r="AB114" s="1016"/>
      <c r="AC114" s="1016"/>
      <c r="AD114" s="1016"/>
      <c r="AE114" s="1017"/>
      <c r="AF114" s="1018">
        <v>78016</v>
      </c>
      <c r="AG114" s="1016"/>
      <c r="AH114" s="1016"/>
      <c r="AI114" s="1016"/>
      <c r="AJ114" s="1017"/>
      <c r="AK114" s="1018">
        <v>56112</v>
      </c>
      <c r="AL114" s="1016"/>
      <c r="AM114" s="1016"/>
      <c r="AN114" s="1016"/>
      <c r="AO114" s="1017"/>
      <c r="AP114" s="1019">
        <v>1.9</v>
      </c>
      <c r="AQ114" s="1020"/>
      <c r="AR114" s="1020"/>
      <c r="AS114" s="1020"/>
      <c r="AT114" s="1021"/>
      <c r="AU114" s="957"/>
      <c r="AV114" s="958"/>
      <c r="AW114" s="958"/>
      <c r="AX114" s="958"/>
      <c r="AY114" s="958"/>
      <c r="AZ114" s="1006" t="s">
        <v>450</v>
      </c>
      <c r="BA114" s="1007"/>
      <c r="BB114" s="1007"/>
      <c r="BC114" s="1007"/>
      <c r="BD114" s="1007"/>
      <c r="BE114" s="1007"/>
      <c r="BF114" s="1007"/>
      <c r="BG114" s="1007"/>
      <c r="BH114" s="1007"/>
      <c r="BI114" s="1007"/>
      <c r="BJ114" s="1007"/>
      <c r="BK114" s="1007"/>
      <c r="BL114" s="1007"/>
      <c r="BM114" s="1007"/>
      <c r="BN114" s="1007"/>
      <c r="BO114" s="1007"/>
      <c r="BP114" s="1008"/>
      <c r="BQ114" s="976">
        <v>729545</v>
      </c>
      <c r="BR114" s="977"/>
      <c r="BS114" s="977"/>
      <c r="BT114" s="977"/>
      <c r="BU114" s="977"/>
      <c r="BV114" s="977">
        <v>662443</v>
      </c>
      <c r="BW114" s="977"/>
      <c r="BX114" s="977"/>
      <c r="BY114" s="977"/>
      <c r="BZ114" s="977"/>
      <c r="CA114" s="977">
        <v>633464</v>
      </c>
      <c r="CB114" s="977"/>
      <c r="CC114" s="977"/>
      <c r="CD114" s="977"/>
      <c r="CE114" s="977"/>
      <c r="CF114" s="971">
        <v>21.7</v>
      </c>
      <c r="CG114" s="972"/>
      <c r="CH114" s="972"/>
      <c r="CI114" s="972"/>
      <c r="CJ114" s="972"/>
      <c r="CK114" s="1002"/>
      <c r="CL114" s="1003"/>
      <c r="CM114" s="973" t="s">
        <v>451</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144</v>
      </c>
      <c r="DH114" s="1016"/>
      <c r="DI114" s="1016"/>
      <c r="DJ114" s="1016"/>
      <c r="DK114" s="1017"/>
      <c r="DL114" s="1018" t="s">
        <v>443</v>
      </c>
      <c r="DM114" s="1016"/>
      <c r="DN114" s="1016"/>
      <c r="DO114" s="1016"/>
      <c r="DP114" s="1017"/>
      <c r="DQ114" s="1018" t="s">
        <v>443</v>
      </c>
      <c r="DR114" s="1016"/>
      <c r="DS114" s="1016"/>
      <c r="DT114" s="1016"/>
      <c r="DU114" s="1017"/>
      <c r="DV114" s="1019" t="s">
        <v>144</v>
      </c>
      <c r="DW114" s="1020"/>
      <c r="DX114" s="1020"/>
      <c r="DY114" s="1020"/>
      <c r="DZ114" s="1021"/>
    </row>
    <row r="115" spans="1:130" s="247" customFormat="1" ht="26.25" customHeight="1" x14ac:dyDescent="0.15">
      <c r="A115" s="1011"/>
      <c r="B115" s="1012"/>
      <c r="C115" s="1007" t="s">
        <v>452</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32450</v>
      </c>
      <c r="AB115" s="991"/>
      <c r="AC115" s="991"/>
      <c r="AD115" s="991"/>
      <c r="AE115" s="992"/>
      <c r="AF115" s="993">
        <v>17526</v>
      </c>
      <c r="AG115" s="991"/>
      <c r="AH115" s="991"/>
      <c r="AI115" s="991"/>
      <c r="AJ115" s="992"/>
      <c r="AK115" s="993">
        <v>40122</v>
      </c>
      <c r="AL115" s="991"/>
      <c r="AM115" s="991"/>
      <c r="AN115" s="991"/>
      <c r="AO115" s="992"/>
      <c r="AP115" s="994">
        <v>1.4</v>
      </c>
      <c r="AQ115" s="995"/>
      <c r="AR115" s="995"/>
      <c r="AS115" s="995"/>
      <c r="AT115" s="996"/>
      <c r="AU115" s="957"/>
      <c r="AV115" s="958"/>
      <c r="AW115" s="958"/>
      <c r="AX115" s="958"/>
      <c r="AY115" s="958"/>
      <c r="AZ115" s="1006" t="s">
        <v>453</v>
      </c>
      <c r="BA115" s="1007"/>
      <c r="BB115" s="1007"/>
      <c r="BC115" s="1007"/>
      <c r="BD115" s="1007"/>
      <c r="BE115" s="1007"/>
      <c r="BF115" s="1007"/>
      <c r="BG115" s="1007"/>
      <c r="BH115" s="1007"/>
      <c r="BI115" s="1007"/>
      <c r="BJ115" s="1007"/>
      <c r="BK115" s="1007"/>
      <c r="BL115" s="1007"/>
      <c r="BM115" s="1007"/>
      <c r="BN115" s="1007"/>
      <c r="BO115" s="1007"/>
      <c r="BP115" s="1008"/>
      <c r="BQ115" s="976" t="s">
        <v>443</v>
      </c>
      <c r="BR115" s="977"/>
      <c r="BS115" s="977"/>
      <c r="BT115" s="977"/>
      <c r="BU115" s="977"/>
      <c r="BV115" s="977" t="s">
        <v>443</v>
      </c>
      <c r="BW115" s="977"/>
      <c r="BX115" s="977"/>
      <c r="BY115" s="977"/>
      <c r="BZ115" s="977"/>
      <c r="CA115" s="977" t="s">
        <v>443</v>
      </c>
      <c r="CB115" s="977"/>
      <c r="CC115" s="977"/>
      <c r="CD115" s="977"/>
      <c r="CE115" s="977"/>
      <c r="CF115" s="971" t="s">
        <v>144</v>
      </c>
      <c r="CG115" s="972"/>
      <c r="CH115" s="972"/>
      <c r="CI115" s="972"/>
      <c r="CJ115" s="972"/>
      <c r="CK115" s="1002"/>
      <c r="CL115" s="1003"/>
      <c r="CM115" s="1006" t="s">
        <v>454</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443</v>
      </c>
      <c r="DH115" s="1016"/>
      <c r="DI115" s="1016"/>
      <c r="DJ115" s="1016"/>
      <c r="DK115" s="1017"/>
      <c r="DL115" s="1018" t="s">
        <v>443</v>
      </c>
      <c r="DM115" s="1016"/>
      <c r="DN115" s="1016"/>
      <c r="DO115" s="1016"/>
      <c r="DP115" s="1017"/>
      <c r="DQ115" s="1018" t="s">
        <v>144</v>
      </c>
      <c r="DR115" s="1016"/>
      <c r="DS115" s="1016"/>
      <c r="DT115" s="1016"/>
      <c r="DU115" s="1017"/>
      <c r="DV115" s="1019" t="s">
        <v>443</v>
      </c>
      <c r="DW115" s="1020"/>
      <c r="DX115" s="1020"/>
      <c r="DY115" s="1020"/>
      <c r="DZ115" s="1021"/>
    </row>
    <row r="116" spans="1:130" s="247" customFormat="1" ht="26.25" customHeight="1" x14ac:dyDescent="0.15">
      <c r="A116" s="1013"/>
      <c r="B116" s="1014"/>
      <c r="C116" s="1022" t="s">
        <v>455</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443</v>
      </c>
      <c r="AB116" s="1016"/>
      <c r="AC116" s="1016"/>
      <c r="AD116" s="1016"/>
      <c r="AE116" s="1017"/>
      <c r="AF116" s="1018" t="s">
        <v>144</v>
      </c>
      <c r="AG116" s="1016"/>
      <c r="AH116" s="1016"/>
      <c r="AI116" s="1016"/>
      <c r="AJ116" s="1017"/>
      <c r="AK116" s="1018" t="s">
        <v>443</v>
      </c>
      <c r="AL116" s="1016"/>
      <c r="AM116" s="1016"/>
      <c r="AN116" s="1016"/>
      <c r="AO116" s="1017"/>
      <c r="AP116" s="1019" t="s">
        <v>443</v>
      </c>
      <c r="AQ116" s="1020"/>
      <c r="AR116" s="1020"/>
      <c r="AS116" s="1020"/>
      <c r="AT116" s="1021"/>
      <c r="AU116" s="957"/>
      <c r="AV116" s="958"/>
      <c r="AW116" s="958"/>
      <c r="AX116" s="958"/>
      <c r="AY116" s="958"/>
      <c r="AZ116" s="1024" t="s">
        <v>456</v>
      </c>
      <c r="BA116" s="1025"/>
      <c r="BB116" s="1025"/>
      <c r="BC116" s="1025"/>
      <c r="BD116" s="1025"/>
      <c r="BE116" s="1025"/>
      <c r="BF116" s="1025"/>
      <c r="BG116" s="1025"/>
      <c r="BH116" s="1025"/>
      <c r="BI116" s="1025"/>
      <c r="BJ116" s="1025"/>
      <c r="BK116" s="1025"/>
      <c r="BL116" s="1025"/>
      <c r="BM116" s="1025"/>
      <c r="BN116" s="1025"/>
      <c r="BO116" s="1025"/>
      <c r="BP116" s="1026"/>
      <c r="BQ116" s="976" t="s">
        <v>443</v>
      </c>
      <c r="BR116" s="977"/>
      <c r="BS116" s="977"/>
      <c r="BT116" s="977"/>
      <c r="BU116" s="977"/>
      <c r="BV116" s="977" t="s">
        <v>144</v>
      </c>
      <c r="BW116" s="977"/>
      <c r="BX116" s="977"/>
      <c r="BY116" s="977"/>
      <c r="BZ116" s="977"/>
      <c r="CA116" s="977" t="s">
        <v>443</v>
      </c>
      <c r="CB116" s="977"/>
      <c r="CC116" s="977"/>
      <c r="CD116" s="977"/>
      <c r="CE116" s="977"/>
      <c r="CF116" s="971" t="s">
        <v>443</v>
      </c>
      <c r="CG116" s="972"/>
      <c r="CH116" s="972"/>
      <c r="CI116" s="972"/>
      <c r="CJ116" s="972"/>
      <c r="CK116" s="1002"/>
      <c r="CL116" s="1003"/>
      <c r="CM116" s="973" t="s">
        <v>457</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443</v>
      </c>
      <c r="DH116" s="1016"/>
      <c r="DI116" s="1016"/>
      <c r="DJ116" s="1016"/>
      <c r="DK116" s="1017"/>
      <c r="DL116" s="1018" t="s">
        <v>443</v>
      </c>
      <c r="DM116" s="1016"/>
      <c r="DN116" s="1016"/>
      <c r="DO116" s="1016"/>
      <c r="DP116" s="1017"/>
      <c r="DQ116" s="1018" t="s">
        <v>144</v>
      </c>
      <c r="DR116" s="1016"/>
      <c r="DS116" s="1016"/>
      <c r="DT116" s="1016"/>
      <c r="DU116" s="1017"/>
      <c r="DV116" s="1019" t="s">
        <v>144</v>
      </c>
      <c r="DW116" s="1020"/>
      <c r="DX116" s="1020"/>
      <c r="DY116" s="1020"/>
      <c r="DZ116" s="1021"/>
    </row>
    <row r="117" spans="1:130" s="247" customFormat="1" ht="26.25" customHeight="1" x14ac:dyDescent="0.15">
      <c r="A117" s="961" t="s">
        <v>188</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458</v>
      </c>
      <c r="Z117" s="943"/>
      <c r="AA117" s="1033">
        <v>535290</v>
      </c>
      <c r="AB117" s="1034"/>
      <c r="AC117" s="1034"/>
      <c r="AD117" s="1034"/>
      <c r="AE117" s="1035"/>
      <c r="AF117" s="1036">
        <v>480094</v>
      </c>
      <c r="AG117" s="1034"/>
      <c r="AH117" s="1034"/>
      <c r="AI117" s="1034"/>
      <c r="AJ117" s="1035"/>
      <c r="AK117" s="1036">
        <v>471278</v>
      </c>
      <c r="AL117" s="1034"/>
      <c r="AM117" s="1034"/>
      <c r="AN117" s="1034"/>
      <c r="AO117" s="1035"/>
      <c r="AP117" s="1037"/>
      <c r="AQ117" s="1038"/>
      <c r="AR117" s="1038"/>
      <c r="AS117" s="1038"/>
      <c r="AT117" s="1039"/>
      <c r="AU117" s="957"/>
      <c r="AV117" s="958"/>
      <c r="AW117" s="958"/>
      <c r="AX117" s="958"/>
      <c r="AY117" s="958"/>
      <c r="AZ117" s="1024" t="s">
        <v>459</v>
      </c>
      <c r="BA117" s="1025"/>
      <c r="BB117" s="1025"/>
      <c r="BC117" s="1025"/>
      <c r="BD117" s="1025"/>
      <c r="BE117" s="1025"/>
      <c r="BF117" s="1025"/>
      <c r="BG117" s="1025"/>
      <c r="BH117" s="1025"/>
      <c r="BI117" s="1025"/>
      <c r="BJ117" s="1025"/>
      <c r="BK117" s="1025"/>
      <c r="BL117" s="1025"/>
      <c r="BM117" s="1025"/>
      <c r="BN117" s="1025"/>
      <c r="BO117" s="1025"/>
      <c r="BP117" s="1026"/>
      <c r="BQ117" s="976" t="s">
        <v>144</v>
      </c>
      <c r="BR117" s="977"/>
      <c r="BS117" s="977"/>
      <c r="BT117" s="977"/>
      <c r="BU117" s="977"/>
      <c r="BV117" s="977" t="s">
        <v>144</v>
      </c>
      <c r="BW117" s="977"/>
      <c r="BX117" s="977"/>
      <c r="BY117" s="977"/>
      <c r="BZ117" s="977"/>
      <c r="CA117" s="977" t="s">
        <v>144</v>
      </c>
      <c r="CB117" s="977"/>
      <c r="CC117" s="977"/>
      <c r="CD117" s="977"/>
      <c r="CE117" s="977"/>
      <c r="CF117" s="971" t="s">
        <v>443</v>
      </c>
      <c r="CG117" s="972"/>
      <c r="CH117" s="972"/>
      <c r="CI117" s="972"/>
      <c r="CJ117" s="972"/>
      <c r="CK117" s="1002"/>
      <c r="CL117" s="1003"/>
      <c r="CM117" s="973" t="s">
        <v>460</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144</v>
      </c>
      <c r="DH117" s="1016"/>
      <c r="DI117" s="1016"/>
      <c r="DJ117" s="1016"/>
      <c r="DK117" s="1017"/>
      <c r="DL117" s="1018" t="s">
        <v>443</v>
      </c>
      <c r="DM117" s="1016"/>
      <c r="DN117" s="1016"/>
      <c r="DO117" s="1016"/>
      <c r="DP117" s="1017"/>
      <c r="DQ117" s="1018" t="s">
        <v>144</v>
      </c>
      <c r="DR117" s="1016"/>
      <c r="DS117" s="1016"/>
      <c r="DT117" s="1016"/>
      <c r="DU117" s="1017"/>
      <c r="DV117" s="1019" t="s">
        <v>443</v>
      </c>
      <c r="DW117" s="1020"/>
      <c r="DX117" s="1020"/>
      <c r="DY117" s="1020"/>
      <c r="DZ117" s="1021"/>
    </row>
    <row r="118" spans="1:130" s="247" customFormat="1" ht="26.25" customHeight="1" x14ac:dyDescent="0.15">
      <c r="A118" s="961" t="s">
        <v>431</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429</v>
      </c>
      <c r="AB118" s="942"/>
      <c r="AC118" s="942"/>
      <c r="AD118" s="942"/>
      <c r="AE118" s="943"/>
      <c r="AF118" s="941" t="s">
        <v>310</v>
      </c>
      <c r="AG118" s="942"/>
      <c r="AH118" s="942"/>
      <c r="AI118" s="942"/>
      <c r="AJ118" s="943"/>
      <c r="AK118" s="941" t="s">
        <v>309</v>
      </c>
      <c r="AL118" s="942"/>
      <c r="AM118" s="942"/>
      <c r="AN118" s="942"/>
      <c r="AO118" s="943"/>
      <c r="AP118" s="1028" t="s">
        <v>430</v>
      </c>
      <c r="AQ118" s="1029"/>
      <c r="AR118" s="1029"/>
      <c r="AS118" s="1029"/>
      <c r="AT118" s="1030"/>
      <c r="AU118" s="957"/>
      <c r="AV118" s="958"/>
      <c r="AW118" s="958"/>
      <c r="AX118" s="958"/>
      <c r="AY118" s="958"/>
      <c r="AZ118" s="1031" t="s">
        <v>461</v>
      </c>
      <c r="BA118" s="1022"/>
      <c r="BB118" s="1022"/>
      <c r="BC118" s="1022"/>
      <c r="BD118" s="1022"/>
      <c r="BE118" s="1022"/>
      <c r="BF118" s="1022"/>
      <c r="BG118" s="1022"/>
      <c r="BH118" s="1022"/>
      <c r="BI118" s="1022"/>
      <c r="BJ118" s="1022"/>
      <c r="BK118" s="1022"/>
      <c r="BL118" s="1022"/>
      <c r="BM118" s="1022"/>
      <c r="BN118" s="1022"/>
      <c r="BO118" s="1022"/>
      <c r="BP118" s="1023"/>
      <c r="BQ118" s="1054" t="s">
        <v>443</v>
      </c>
      <c r="BR118" s="1055"/>
      <c r="BS118" s="1055"/>
      <c r="BT118" s="1055"/>
      <c r="BU118" s="1055"/>
      <c r="BV118" s="1055" t="s">
        <v>443</v>
      </c>
      <c r="BW118" s="1055"/>
      <c r="BX118" s="1055"/>
      <c r="BY118" s="1055"/>
      <c r="BZ118" s="1055"/>
      <c r="CA118" s="1055" t="s">
        <v>144</v>
      </c>
      <c r="CB118" s="1055"/>
      <c r="CC118" s="1055"/>
      <c r="CD118" s="1055"/>
      <c r="CE118" s="1055"/>
      <c r="CF118" s="971" t="s">
        <v>443</v>
      </c>
      <c r="CG118" s="972"/>
      <c r="CH118" s="972"/>
      <c r="CI118" s="972"/>
      <c r="CJ118" s="972"/>
      <c r="CK118" s="1002"/>
      <c r="CL118" s="1003"/>
      <c r="CM118" s="973" t="s">
        <v>462</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443</v>
      </c>
      <c r="DH118" s="1016"/>
      <c r="DI118" s="1016"/>
      <c r="DJ118" s="1016"/>
      <c r="DK118" s="1017"/>
      <c r="DL118" s="1018" t="s">
        <v>144</v>
      </c>
      <c r="DM118" s="1016"/>
      <c r="DN118" s="1016"/>
      <c r="DO118" s="1016"/>
      <c r="DP118" s="1017"/>
      <c r="DQ118" s="1018" t="s">
        <v>443</v>
      </c>
      <c r="DR118" s="1016"/>
      <c r="DS118" s="1016"/>
      <c r="DT118" s="1016"/>
      <c r="DU118" s="1017"/>
      <c r="DV118" s="1019" t="s">
        <v>443</v>
      </c>
      <c r="DW118" s="1020"/>
      <c r="DX118" s="1020"/>
      <c r="DY118" s="1020"/>
      <c r="DZ118" s="1021"/>
    </row>
    <row r="119" spans="1:130" s="247" customFormat="1" ht="26.25" customHeight="1" x14ac:dyDescent="0.15">
      <c r="A119" s="1115" t="s">
        <v>434</v>
      </c>
      <c r="B119" s="1001"/>
      <c r="C119" s="980" t="s">
        <v>435</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443</v>
      </c>
      <c r="AB119" s="949"/>
      <c r="AC119" s="949"/>
      <c r="AD119" s="949"/>
      <c r="AE119" s="950"/>
      <c r="AF119" s="951" t="s">
        <v>144</v>
      </c>
      <c r="AG119" s="949"/>
      <c r="AH119" s="949"/>
      <c r="AI119" s="949"/>
      <c r="AJ119" s="950"/>
      <c r="AK119" s="951" t="s">
        <v>443</v>
      </c>
      <c r="AL119" s="949"/>
      <c r="AM119" s="949"/>
      <c r="AN119" s="949"/>
      <c r="AO119" s="950"/>
      <c r="AP119" s="952" t="s">
        <v>144</v>
      </c>
      <c r="AQ119" s="953"/>
      <c r="AR119" s="953"/>
      <c r="AS119" s="953"/>
      <c r="AT119" s="954"/>
      <c r="AU119" s="959"/>
      <c r="AV119" s="960"/>
      <c r="AW119" s="960"/>
      <c r="AX119" s="960"/>
      <c r="AY119" s="960"/>
      <c r="AZ119" s="278" t="s">
        <v>188</v>
      </c>
      <c r="BA119" s="278"/>
      <c r="BB119" s="278"/>
      <c r="BC119" s="278"/>
      <c r="BD119" s="278"/>
      <c r="BE119" s="278"/>
      <c r="BF119" s="278"/>
      <c r="BG119" s="278"/>
      <c r="BH119" s="278"/>
      <c r="BI119" s="278"/>
      <c r="BJ119" s="278"/>
      <c r="BK119" s="278"/>
      <c r="BL119" s="278"/>
      <c r="BM119" s="278"/>
      <c r="BN119" s="278"/>
      <c r="BO119" s="1032" t="s">
        <v>463</v>
      </c>
      <c r="BP119" s="1063"/>
      <c r="BQ119" s="1054">
        <v>5106884</v>
      </c>
      <c r="BR119" s="1055"/>
      <c r="BS119" s="1055"/>
      <c r="BT119" s="1055"/>
      <c r="BU119" s="1055"/>
      <c r="BV119" s="1055">
        <v>4850521</v>
      </c>
      <c r="BW119" s="1055"/>
      <c r="BX119" s="1055"/>
      <c r="BY119" s="1055"/>
      <c r="BZ119" s="1055"/>
      <c r="CA119" s="1055">
        <v>4572540</v>
      </c>
      <c r="CB119" s="1055"/>
      <c r="CC119" s="1055"/>
      <c r="CD119" s="1055"/>
      <c r="CE119" s="1055"/>
      <c r="CF119" s="1056"/>
      <c r="CG119" s="1057"/>
      <c r="CH119" s="1057"/>
      <c r="CI119" s="1057"/>
      <c r="CJ119" s="1058"/>
      <c r="CK119" s="1004"/>
      <c r="CL119" s="1005"/>
      <c r="CM119" s="1059" t="s">
        <v>464</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v>38503</v>
      </c>
      <c r="DH119" s="1041"/>
      <c r="DI119" s="1041"/>
      <c r="DJ119" s="1041"/>
      <c r="DK119" s="1042"/>
      <c r="DL119" s="1040">
        <v>83216</v>
      </c>
      <c r="DM119" s="1041"/>
      <c r="DN119" s="1041"/>
      <c r="DO119" s="1041"/>
      <c r="DP119" s="1042"/>
      <c r="DQ119" s="1040">
        <v>30703</v>
      </c>
      <c r="DR119" s="1041"/>
      <c r="DS119" s="1041"/>
      <c r="DT119" s="1041"/>
      <c r="DU119" s="1042"/>
      <c r="DV119" s="1043">
        <v>1.1000000000000001</v>
      </c>
      <c r="DW119" s="1044"/>
      <c r="DX119" s="1044"/>
      <c r="DY119" s="1044"/>
      <c r="DZ119" s="1045"/>
    </row>
    <row r="120" spans="1:130" s="247" customFormat="1" ht="26.25" customHeight="1" x14ac:dyDescent="0.15">
      <c r="A120" s="1116"/>
      <c r="B120" s="1003"/>
      <c r="C120" s="973" t="s">
        <v>440</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443</v>
      </c>
      <c r="AB120" s="1016"/>
      <c r="AC120" s="1016"/>
      <c r="AD120" s="1016"/>
      <c r="AE120" s="1017"/>
      <c r="AF120" s="1018" t="s">
        <v>443</v>
      </c>
      <c r="AG120" s="1016"/>
      <c r="AH120" s="1016"/>
      <c r="AI120" s="1016"/>
      <c r="AJ120" s="1017"/>
      <c r="AK120" s="1018" t="s">
        <v>443</v>
      </c>
      <c r="AL120" s="1016"/>
      <c r="AM120" s="1016"/>
      <c r="AN120" s="1016"/>
      <c r="AO120" s="1017"/>
      <c r="AP120" s="1019" t="s">
        <v>443</v>
      </c>
      <c r="AQ120" s="1020"/>
      <c r="AR120" s="1020"/>
      <c r="AS120" s="1020"/>
      <c r="AT120" s="1021"/>
      <c r="AU120" s="1046" t="s">
        <v>465</v>
      </c>
      <c r="AV120" s="1047"/>
      <c r="AW120" s="1047"/>
      <c r="AX120" s="1047"/>
      <c r="AY120" s="1048"/>
      <c r="AZ120" s="997" t="s">
        <v>466</v>
      </c>
      <c r="BA120" s="946"/>
      <c r="BB120" s="946"/>
      <c r="BC120" s="946"/>
      <c r="BD120" s="946"/>
      <c r="BE120" s="946"/>
      <c r="BF120" s="946"/>
      <c r="BG120" s="946"/>
      <c r="BH120" s="946"/>
      <c r="BI120" s="946"/>
      <c r="BJ120" s="946"/>
      <c r="BK120" s="946"/>
      <c r="BL120" s="946"/>
      <c r="BM120" s="946"/>
      <c r="BN120" s="946"/>
      <c r="BO120" s="946"/>
      <c r="BP120" s="947"/>
      <c r="BQ120" s="983">
        <v>2558634</v>
      </c>
      <c r="BR120" s="984"/>
      <c r="BS120" s="984"/>
      <c r="BT120" s="984"/>
      <c r="BU120" s="984"/>
      <c r="BV120" s="984">
        <v>2587399</v>
      </c>
      <c r="BW120" s="984"/>
      <c r="BX120" s="984"/>
      <c r="BY120" s="984"/>
      <c r="BZ120" s="984"/>
      <c r="CA120" s="984">
        <v>2387979</v>
      </c>
      <c r="CB120" s="984"/>
      <c r="CC120" s="984"/>
      <c r="CD120" s="984"/>
      <c r="CE120" s="984"/>
      <c r="CF120" s="998">
        <v>81.8</v>
      </c>
      <c r="CG120" s="999"/>
      <c r="CH120" s="999"/>
      <c r="CI120" s="999"/>
      <c r="CJ120" s="999"/>
      <c r="CK120" s="1064" t="s">
        <v>467</v>
      </c>
      <c r="CL120" s="1065"/>
      <c r="CM120" s="1065"/>
      <c r="CN120" s="1065"/>
      <c r="CO120" s="1066"/>
      <c r="CP120" s="1072" t="s">
        <v>468</v>
      </c>
      <c r="CQ120" s="1073"/>
      <c r="CR120" s="1073"/>
      <c r="CS120" s="1073"/>
      <c r="CT120" s="1073"/>
      <c r="CU120" s="1073"/>
      <c r="CV120" s="1073"/>
      <c r="CW120" s="1073"/>
      <c r="CX120" s="1073"/>
      <c r="CY120" s="1073"/>
      <c r="CZ120" s="1073"/>
      <c r="DA120" s="1073"/>
      <c r="DB120" s="1073"/>
      <c r="DC120" s="1073"/>
      <c r="DD120" s="1073"/>
      <c r="DE120" s="1073"/>
      <c r="DF120" s="1074"/>
      <c r="DG120" s="983">
        <v>229836</v>
      </c>
      <c r="DH120" s="984"/>
      <c r="DI120" s="984"/>
      <c r="DJ120" s="984"/>
      <c r="DK120" s="984"/>
      <c r="DL120" s="984">
        <v>200476</v>
      </c>
      <c r="DM120" s="984"/>
      <c r="DN120" s="984"/>
      <c r="DO120" s="984"/>
      <c r="DP120" s="984"/>
      <c r="DQ120" s="984">
        <v>190921</v>
      </c>
      <c r="DR120" s="984"/>
      <c r="DS120" s="984"/>
      <c r="DT120" s="984"/>
      <c r="DU120" s="984"/>
      <c r="DV120" s="985">
        <v>6.5</v>
      </c>
      <c r="DW120" s="985"/>
      <c r="DX120" s="985"/>
      <c r="DY120" s="985"/>
      <c r="DZ120" s="986"/>
    </row>
    <row r="121" spans="1:130" s="247" customFormat="1" ht="26.25" customHeight="1" x14ac:dyDescent="0.15">
      <c r="A121" s="1116"/>
      <c r="B121" s="1003"/>
      <c r="C121" s="1024" t="s">
        <v>469</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443</v>
      </c>
      <c r="AB121" s="1016"/>
      <c r="AC121" s="1016"/>
      <c r="AD121" s="1016"/>
      <c r="AE121" s="1017"/>
      <c r="AF121" s="1018" t="s">
        <v>443</v>
      </c>
      <c r="AG121" s="1016"/>
      <c r="AH121" s="1016"/>
      <c r="AI121" s="1016"/>
      <c r="AJ121" s="1017"/>
      <c r="AK121" s="1018" t="s">
        <v>443</v>
      </c>
      <c r="AL121" s="1016"/>
      <c r="AM121" s="1016"/>
      <c r="AN121" s="1016"/>
      <c r="AO121" s="1017"/>
      <c r="AP121" s="1019" t="s">
        <v>443</v>
      </c>
      <c r="AQ121" s="1020"/>
      <c r="AR121" s="1020"/>
      <c r="AS121" s="1020"/>
      <c r="AT121" s="1021"/>
      <c r="AU121" s="1049"/>
      <c r="AV121" s="1050"/>
      <c r="AW121" s="1050"/>
      <c r="AX121" s="1050"/>
      <c r="AY121" s="1051"/>
      <c r="AZ121" s="1006" t="s">
        <v>470</v>
      </c>
      <c r="BA121" s="1007"/>
      <c r="BB121" s="1007"/>
      <c r="BC121" s="1007"/>
      <c r="BD121" s="1007"/>
      <c r="BE121" s="1007"/>
      <c r="BF121" s="1007"/>
      <c r="BG121" s="1007"/>
      <c r="BH121" s="1007"/>
      <c r="BI121" s="1007"/>
      <c r="BJ121" s="1007"/>
      <c r="BK121" s="1007"/>
      <c r="BL121" s="1007"/>
      <c r="BM121" s="1007"/>
      <c r="BN121" s="1007"/>
      <c r="BO121" s="1007"/>
      <c r="BP121" s="1008"/>
      <c r="BQ121" s="976">
        <v>2515</v>
      </c>
      <c r="BR121" s="977"/>
      <c r="BS121" s="977"/>
      <c r="BT121" s="977"/>
      <c r="BU121" s="977"/>
      <c r="BV121" s="977">
        <v>12505</v>
      </c>
      <c r="BW121" s="977"/>
      <c r="BX121" s="977"/>
      <c r="BY121" s="977"/>
      <c r="BZ121" s="977"/>
      <c r="CA121" s="977">
        <v>10096</v>
      </c>
      <c r="CB121" s="977"/>
      <c r="CC121" s="977"/>
      <c r="CD121" s="977"/>
      <c r="CE121" s="977"/>
      <c r="CF121" s="971">
        <v>0.3</v>
      </c>
      <c r="CG121" s="972"/>
      <c r="CH121" s="972"/>
      <c r="CI121" s="972"/>
      <c r="CJ121" s="972"/>
      <c r="CK121" s="1067"/>
      <c r="CL121" s="1068"/>
      <c r="CM121" s="1068"/>
      <c r="CN121" s="1068"/>
      <c r="CO121" s="1069"/>
      <c r="CP121" s="1077" t="s">
        <v>471</v>
      </c>
      <c r="CQ121" s="1078"/>
      <c r="CR121" s="1078"/>
      <c r="CS121" s="1078"/>
      <c r="CT121" s="1078"/>
      <c r="CU121" s="1078"/>
      <c r="CV121" s="1078"/>
      <c r="CW121" s="1078"/>
      <c r="CX121" s="1078"/>
      <c r="CY121" s="1078"/>
      <c r="CZ121" s="1078"/>
      <c r="DA121" s="1078"/>
      <c r="DB121" s="1078"/>
      <c r="DC121" s="1078"/>
      <c r="DD121" s="1078"/>
      <c r="DE121" s="1078"/>
      <c r="DF121" s="1079"/>
      <c r="DG121" s="976">
        <v>11937</v>
      </c>
      <c r="DH121" s="977"/>
      <c r="DI121" s="977"/>
      <c r="DJ121" s="977"/>
      <c r="DK121" s="977"/>
      <c r="DL121" s="977">
        <v>9988</v>
      </c>
      <c r="DM121" s="977"/>
      <c r="DN121" s="977"/>
      <c r="DO121" s="977"/>
      <c r="DP121" s="977"/>
      <c r="DQ121" s="977">
        <v>4606</v>
      </c>
      <c r="DR121" s="977"/>
      <c r="DS121" s="977"/>
      <c r="DT121" s="977"/>
      <c r="DU121" s="977"/>
      <c r="DV121" s="978">
        <v>0.2</v>
      </c>
      <c r="DW121" s="978"/>
      <c r="DX121" s="978"/>
      <c r="DY121" s="978"/>
      <c r="DZ121" s="979"/>
    </row>
    <row r="122" spans="1:130" s="247" customFormat="1" ht="26.25" customHeight="1" x14ac:dyDescent="0.15">
      <c r="A122" s="1116"/>
      <c r="B122" s="1003"/>
      <c r="C122" s="973" t="s">
        <v>451</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443</v>
      </c>
      <c r="AB122" s="1016"/>
      <c r="AC122" s="1016"/>
      <c r="AD122" s="1016"/>
      <c r="AE122" s="1017"/>
      <c r="AF122" s="1018" t="s">
        <v>144</v>
      </c>
      <c r="AG122" s="1016"/>
      <c r="AH122" s="1016"/>
      <c r="AI122" s="1016"/>
      <c r="AJ122" s="1017"/>
      <c r="AK122" s="1018" t="s">
        <v>443</v>
      </c>
      <c r="AL122" s="1016"/>
      <c r="AM122" s="1016"/>
      <c r="AN122" s="1016"/>
      <c r="AO122" s="1017"/>
      <c r="AP122" s="1019" t="s">
        <v>443</v>
      </c>
      <c r="AQ122" s="1020"/>
      <c r="AR122" s="1020"/>
      <c r="AS122" s="1020"/>
      <c r="AT122" s="1021"/>
      <c r="AU122" s="1049"/>
      <c r="AV122" s="1050"/>
      <c r="AW122" s="1050"/>
      <c r="AX122" s="1050"/>
      <c r="AY122" s="1051"/>
      <c r="AZ122" s="1031" t="s">
        <v>472</v>
      </c>
      <c r="BA122" s="1022"/>
      <c r="BB122" s="1022"/>
      <c r="BC122" s="1022"/>
      <c r="BD122" s="1022"/>
      <c r="BE122" s="1022"/>
      <c r="BF122" s="1022"/>
      <c r="BG122" s="1022"/>
      <c r="BH122" s="1022"/>
      <c r="BI122" s="1022"/>
      <c r="BJ122" s="1022"/>
      <c r="BK122" s="1022"/>
      <c r="BL122" s="1022"/>
      <c r="BM122" s="1022"/>
      <c r="BN122" s="1022"/>
      <c r="BO122" s="1022"/>
      <c r="BP122" s="1023"/>
      <c r="BQ122" s="1054">
        <v>3226608</v>
      </c>
      <c r="BR122" s="1055"/>
      <c r="BS122" s="1055"/>
      <c r="BT122" s="1055"/>
      <c r="BU122" s="1055"/>
      <c r="BV122" s="1055">
        <v>3126807</v>
      </c>
      <c r="BW122" s="1055"/>
      <c r="BX122" s="1055"/>
      <c r="BY122" s="1055"/>
      <c r="BZ122" s="1055"/>
      <c r="CA122" s="1055">
        <v>3036059</v>
      </c>
      <c r="CB122" s="1055"/>
      <c r="CC122" s="1055"/>
      <c r="CD122" s="1055"/>
      <c r="CE122" s="1055"/>
      <c r="CF122" s="1075">
        <v>104</v>
      </c>
      <c r="CG122" s="1076"/>
      <c r="CH122" s="1076"/>
      <c r="CI122" s="1076"/>
      <c r="CJ122" s="1076"/>
      <c r="CK122" s="1067"/>
      <c r="CL122" s="1068"/>
      <c r="CM122" s="1068"/>
      <c r="CN122" s="1068"/>
      <c r="CO122" s="1069"/>
      <c r="CP122" s="1077" t="s">
        <v>473</v>
      </c>
      <c r="CQ122" s="1078"/>
      <c r="CR122" s="1078"/>
      <c r="CS122" s="1078"/>
      <c r="CT122" s="1078"/>
      <c r="CU122" s="1078"/>
      <c r="CV122" s="1078"/>
      <c r="CW122" s="1078"/>
      <c r="CX122" s="1078"/>
      <c r="CY122" s="1078"/>
      <c r="CZ122" s="1078"/>
      <c r="DA122" s="1078"/>
      <c r="DB122" s="1078"/>
      <c r="DC122" s="1078"/>
      <c r="DD122" s="1078"/>
      <c r="DE122" s="1078"/>
      <c r="DF122" s="1079"/>
      <c r="DG122" s="976" t="s">
        <v>144</v>
      </c>
      <c r="DH122" s="977"/>
      <c r="DI122" s="977"/>
      <c r="DJ122" s="977"/>
      <c r="DK122" s="977"/>
      <c r="DL122" s="977" t="s">
        <v>144</v>
      </c>
      <c r="DM122" s="977"/>
      <c r="DN122" s="977"/>
      <c r="DO122" s="977"/>
      <c r="DP122" s="977"/>
      <c r="DQ122" s="977" t="s">
        <v>443</v>
      </c>
      <c r="DR122" s="977"/>
      <c r="DS122" s="977"/>
      <c r="DT122" s="977"/>
      <c r="DU122" s="977"/>
      <c r="DV122" s="978" t="s">
        <v>144</v>
      </c>
      <c r="DW122" s="978"/>
      <c r="DX122" s="978"/>
      <c r="DY122" s="978"/>
      <c r="DZ122" s="979"/>
    </row>
    <row r="123" spans="1:130" s="247" customFormat="1" ht="26.25" customHeight="1" x14ac:dyDescent="0.15">
      <c r="A123" s="1116"/>
      <c r="B123" s="1003"/>
      <c r="C123" s="973" t="s">
        <v>457</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144</v>
      </c>
      <c r="AB123" s="1016"/>
      <c r="AC123" s="1016"/>
      <c r="AD123" s="1016"/>
      <c r="AE123" s="1017"/>
      <c r="AF123" s="1018" t="s">
        <v>443</v>
      </c>
      <c r="AG123" s="1016"/>
      <c r="AH123" s="1016"/>
      <c r="AI123" s="1016"/>
      <c r="AJ123" s="1017"/>
      <c r="AK123" s="1018" t="s">
        <v>144</v>
      </c>
      <c r="AL123" s="1016"/>
      <c r="AM123" s="1016"/>
      <c r="AN123" s="1016"/>
      <c r="AO123" s="1017"/>
      <c r="AP123" s="1019" t="s">
        <v>443</v>
      </c>
      <c r="AQ123" s="1020"/>
      <c r="AR123" s="1020"/>
      <c r="AS123" s="1020"/>
      <c r="AT123" s="1021"/>
      <c r="AU123" s="1052"/>
      <c r="AV123" s="1053"/>
      <c r="AW123" s="1053"/>
      <c r="AX123" s="1053"/>
      <c r="AY123" s="1053"/>
      <c r="AZ123" s="278" t="s">
        <v>188</v>
      </c>
      <c r="BA123" s="278"/>
      <c r="BB123" s="278"/>
      <c r="BC123" s="278"/>
      <c r="BD123" s="278"/>
      <c r="BE123" s="278"/>
      <c r="BF123" s="278"/>
      <c r="BG123" s="278"/>
      <c r="BH123" s="278"/>
      <c r="BI123" s="278"/>
      <c r="BJ123" s="278"/>
      <c r="BK123" s="278"/>
      <c r="BL123" s="278"/>
      <c r="BM123" s="278"/>
      <c r="BN123" s="278"/>
      <c r="BO123" s="1032" t="s">
        <v>474</v>
      </c>
      <c r="BP123" s="1063"/>
      <c r="BQ123" s="1122">
        <v>5787757</v>
      </c>
      <c r="BR123" s="1123"/>
      <c r="BS123" s="1123"/>
      <c r="BT123" s="1123"/>
      <c r="BU123" s="1123"/>
      <c r="BV123" s="1123">
        <v>5726711</v>
      </c>
      <c r="BW123" s="1123"/>
      <c r="BX123" s="1123"/>
      <c r="BY123" s="1123"/>
      <c r="BZ123" s="1123"/>
      <c r="CA123" s="1123">
        <v>5434134</v>
      </c>
      <c r="CB123" s="1123"/>
      <c r="CC123" s="1123"/>
      <c r="CD123" s="1123"/>
      <c r="CE123" s="1123"/>
      <c r="CF123" s="1056"/>
      <c r="CG123" s="1057"/>
      <c r="CH123" s="1057"/>
      <c r="CI123" s="1057"/>
      <c r="CJ123" s="1058"/>
      <c r="CK123" s="1067"/>
      <c r="CL123" s="1068"/>
      <c r="CM123" s="1068"/>
      <c r="CN123" s="1068"/>
      <c r="CO123" s="1069"/>
      <c r="CP123" s="1077" t="s">
        <v>475</v>
      </c>
      <c r="CQ123" s="1078"/>
      <c r="CR123" s="1078"/>
      <c r="CS123" s="1078"/>
      <c r="CT123" s="1078"/>
      <c r="CU123" s="1078"/>
      <c r="CV123" s="1078"/>
      <c r="CW123" s="1078"/>
      <c r="CX123" s="1078"/>
      <c r="CY123" s="1078"/>
      <c r="CZ123" s="1078"/>
      <c r="DA123" s="1078"/>
      <c r="DB123" s="1078"/>
      <c r="DC123" s="1078"/>
      <c r="DD123" s="1078"/>
      <c r="DE123" s="1078"/>
      <c r="DF123" s="1079"/>
      <c r="DG123" s="1015" t="s">
        <v>144</v>
      </c>
      <c r="DH123" s="1016"/>
      <c r="DI123" s="1016"/>
      <c r="DJ123" s="1016"/>
      <c r="DK123" s="1017"/>
      <c r="DL123" s="1018" t="s">
        <v>443</v>
      </c>
      <c r="DM123" s="1016"/>
      <c r="DN123" s="1016"/>
      <c r="DO123" s="1016"/>
      <c r="DP123" s="1017"/>
      <c r="DQ123" s="1018" t="s">
        <v>144</v>
      </c>
      <c r="DR123" s="1016"/>
      <c r="DS123" s="1016"/>
      <c r="DT123" s="1016"/>
      <c r="DU123" s="1017"/>
      <c r="DV123" s="1019" t="s">
        <v>144</v>
      </c>
      <c r="DW123" s="1020"/>
      <c r="DX123" s="1020"/>
      <c r="DY123" s="1020"/>
      <c r="DZ123" s="1021"/>
    </row>
    <row r="124" spans="1:130" s="247" customFormat="1" ht="26.25" customHeight="1" thickBot="1" x14ac:dyDescent="0.2">
      <c r="A124" s="1116"/>
      <c r="B124" s="1003"/>
      <c r="C124" s="973" t="s">
        <v>460</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443</v>
      </c>
      <c r="AB124" s="1016"/>
      <c r="AC124" s="1016"/>
      <c r="AD124" s="1016"/>
      <c r="AE124" s="1017"/>
      <c r="AF124" s="1018" t="s">
        <v>443</v>
      </c>
      <c r="AG124" s="1016"/>
      <c r="AH124" s="1016"/>
      <c r="AI124" s="1016"/>
      <c r="AJ124" s="1017"/>
      <c r="AK124" s="1018" t="s">
        <v>443</v>
      </c>
      <c r="AL124" s="1016"/>
      <c r="AM124" s="1016"/>
      <c r="AN124" s="1016"/>
      <c r="AO124" s="1017"/>
      <c r="AP124" s="1019" t="s">
        <v>144</v>
      </c>
      <c r="AQ124" s="1020"/>
      <c r="AR124" s="1020"/>
      <c r="AS124" s="1020"/>
      <c r="AT124" s="1021"/>
      <c r="AU124" s="1118" t="s">
        <v>476</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144</v>
      </c>
      <c r="BR124" s="1085"/>
      <c r="BS124" s="1085"/>
      <c r="BT124" s="1085"/>
      <c r="BU124" s="1085"/>
      <c r="BV124" s="1085" t="s">
        <v>144</v>
      </c>
      <c r="BW124" s="1085"/>
      <c r="BX124" s="1085"/>
      <c r="BY124" s="1085"/>
      <c r="BZ124" s="1085"/>
      <c r="CA124" s="1085" t="s">
        <v>144</v>
      </c>
      <c r="CB124" s="1085"/>
      <c r="CC124" s="1085"/>
      <c r="CD124" s="1085"/>
      <c r="CE124" s="1085"/>
      <c r="CF124" s="1086"/>
      <c r="CG124" s="1087"/>
      <c r="CH124" s="1087"/>
      <c r="CI124" s="1087"/>
      <c r="CJ124" s="1088"/>
      <c r="CK124" s="1070"/>
      <c r="CL124" s="1070"/>
      <c r="CM124" s="1070"/>
      <c r="CN124" s="1070"/>
      <c r="CO124" s="1071"/>
      <c r="CP124" s="1077" t="s">
        <v>477</v>
      </c>
      <c r="CQ124" s="1078"/>
      <c r="CR124" s="1078"/>
      <c r="CS124" s="1078"/>
      <c r="CT124" s="1078"/>
      <c r="CU124" s="1078"/>
      <c r="CV124" s="1078"/>
      <c r="CW124" s="1078"/>
      <c r="CX124" s="1078"/>
      <c r="CY124" s="1078"/>
      <c r="CZ124" s="1078"/>
      <c r="DA124" s="1078"/>
      <c r="DB124" s="1078"/>
      <c r="DC124" s="1078"/>
      <c r="DD124" s="1078"/>
      <c r="DE124" s="1078"/>
      <c r="DF124" s="1079"/>
      <c r="DG124" s="1062" t="s">
        <v>443</v>
      </c>
      <c r="DH124" s="1041"/>
      <c r="DI124" s="1041"/>
      <c r="DJ124" s="1041"/>
      <c r="DK124" s="1042"/>
      <c r="DL124" s="1040" t="s">
        <v>478</v>
      </c>
      <c r="DM124" s="1041"/>
      <c r="DN124" s="1041"/>
      <c r="DO124" s="1041"/>
      <c r="DP124" s="1042"/>
      <c r="DQ124" s="1040" t="s">
        <v>443</v>
      </c>
      <c r="DR124" s="1041"/>
      <c r="DS124" s="1041"/>
      <c r="DT124" s="1041"/>
      <c r="DU124" s="1042"/>
      <c r="DV124" s="1043" t="s">
        <v>144</v>
      </c>
      <c r="DW124" s="1044"/>
      <c r="DX124" s="1044"/>
      <c r="DY124" s="1044"/>
      <c r="DZ124" s="1045"/>
    </row>
    <row r="125" spans="1:130" s="247" customFormat="1" ht="26.25" customHeight="1" x14ac:dyDescent="0.15">
      <c r="A125" s="1116"/>
      <c r="B125" s="1003"/>
      <c r="C125" s="973" t="s">
        <v>462</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144</v>
      </c>
      <c r="AB125" s="1016"/>
      <c r="AC125" s="1016"/>
      <c r="AD125" s="1016"/>
      <c r="AE125" s="1017"/>
      <c r="AF125" s="1018" t="s">
        <v>443</v>
      </c>
      <c r="AG125" s="1016"/>
      <c r="AH125" s="1016"/>
      <c r="AI125" s="1016"/>
      <c r="AJ125" s="1017"/>
      <c r="AK125" s="1018" t="s">
        <v>443</v>
      </c>
      <c r="AL125" s="1016"/>
      <c r="AM125" s="1016"/>
      <c r="AN125" s="1016"/>
      <c r="AO125" s="1017"/>
      <c r="AP125" s="1019" t="s">
        <v>144</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479</v>
      </c>
      <c r="CL125" s="1065"/>
      <c r="CM125" s="1065"/>
      <c r="CN125" s="1065"/>
      <c r="CO125" s="1066"/>
      <c r="CP125" s="997" t="s">
        <v>480</v>
      </c>
      <c r="CQ125" s="946"/>
      <c r="CR125" s="946"/>
      <c r="CS125" s="946"/>
      <c r="CT125" s="946"/>
      <c r="CU125" s="946"/>
      <c r="CV125" s="946"/>
      <c r="CW125" s="946"/>
      <c r="CX125" s="946"/>
      <c r="CY125" s="946"/>
      <c r="CZ125" s="946"/>
      <c r="DA125" s="946"/>
      <c r="DB125" s="946"/>
      <c r="DC125" s="946"/>
      <c r="DD125" s="946"/>
      <c r="DE125" s="946"/>
      <c r="DF125" s="947"/>
      <c r="DG125" s="983" t="s">
        <v>144</v>
      </c>
      <c r="DH125" s="984"/>
      <c r="DI125" s="984"/>
      <c r="DJ125" s="984"/>
      <c r="DK125" s="984"/>
      <c r="DL125" s="984" t="s">
        <v>443</v>
      </c>
      <c r="DM125" s="984"/>
      <c r="DN125" s="984"/>
      <c r="DO125" s="984"/>
      <c r="DP125" s="984"/>
      <c r="DQ125" s="984" t="s">
        <v>144</v>
      </c>
      <c r="DR125" s="984"/>
      <c r="DS125" s="984"/>
      <c r="DT125" s="984"/>
      <c r="DU125" s="984"/>
      <c r="DV125" s="985" t="s">
        <v>443</v>
      </c>
      <c r="DW125" s="985"/>
      <c r="DX125" s="985"/>
      <c r="DY125" s="985"/>
      <c r="DZ125" s="986"/>
    </row>
    <row r="126" spans="1:130" s="247" customFormat="1" ht="26.25" customHeight="1" thickBot="1" x14ac:dyDescent="0.2">
      <c r="A126" s="1116"/>
      <c r="B126" s="1003"/>
      <c r="C126" s="973" t="s">
        <v>464</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v>32450</v>
      </c>
      <c r="AB126" s="1016"/>
      <c r="AC126" s="1016"/>
      <c r="AD126" s="1016"/>
      <c r="AE126" s="1017"/>
      <c r="AF126" s="1018">
        <v>17526</v>
      </c>
      <c r="AG126" s="1016"/>
      <c r="AH126" s="1016"/>
      <c r="AI126" s="1016"/>
      <c r="AJ126" s="1017"/>
      <c r="AK126" s="1018">
        <v>40122</v>
      </c>
      <c r="AL126" s="1016"/>
      <c r="AM126" s="1016"/>
      <c r="AN126" s="1016"/>
      <c r="AO126" s="1017"/>
      <c r="AP126" s="1019">
        <v>1.4</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481</v>
      </c>
      <c r="CQ126" s="1007"/>
      <c r="CR126" s="1007"/>
      <c r="CS126" s="1007"/>
      <c r="CT126" s="1007"/>
      <c r="CU126" s="1007"/>
      <c r="CV126" s="1007"/>
      <c r="CW126" s="1007"/>
      <c r="CX126" s="1007"/>
      <c r="CY126" s="1007"/>
      <c r="CZ126" s="1007"/>
      <c r="DA126" s="1007"/>
      <c r="DB126" s="1007"/>
      <c r="DC126" s="1007"/>
      <c r="DD126" s="1007"/>
      <c r="DE126" s="1007"/>
      <c r="DF126" s="1008"/>
      <c r="DG126" s="976" t="s">
        <v>443</v>
      </c>
      <c r="DH126" s="977"/>
      <c r="DI126" s="977"/>
      <c r="DJ126" s="977"/>
      <c r="DK126" s="977"/>
      <c r="DL126" s="977" t="s">
        <v>443</v>
      </c>
      <c r="DM126" s="977"/>
      <c r="DN126" s="977"/>
      <c r="DO126" s="977"/>
      <c r="DP126" s="977"/>
      <c r="DQ126" s="977" t="s">
        <v>443</v>
      </c>
      <c r="DR126" s="977"/>
      <c r="DS126" s="977"/>
      <c r="DT126" s="977"/>
      <c r="DU126" s="977"/>
      <c r="DV126" s="978" t="s">
        <v>144</v>
      </c>
      <c r="DW126" s="978"/>
      <c r="DX126" s="978"/>
      <c r="DY126" s="978"/>
      <c r="DZ126" s="979"/>
    </row>
    <row r="127" spans="1:130" s="247" customFormat="1" ht="26.25" customHeight="1" x14ac:dyDescent="0.15">
      <c r="A127" s="1117"/>
      <c r="B127" s="1005"/>
      <c r="C127" s="1059" t="s">
        <v>482</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144</v>
      </c>
      <c r="AB127" s="1016"/>
      <c r="AC127" s="1016"/>
      <c r="AD127" s="1016"/>
      <c r="AE127" s="1017"/>
      <c r="AF127" s="1018" t="s">
        <v>443</v>
      </c>
      <c r="AG127" s="1016"/>
      <c r="AH127" s="1016"/>
      <c r="AI127" s="1016"/>
      <c r="AJ127" s="1017"/>
      <c r="AK127" s="1018" t="s">
        <v>443</v>
      </c>
      <c r="AL127" s="1016"/>
      <c r="AM127" s="1016"/>
      <c r="AN127" s="1016"/>
      <c r="AO127" s="1017"/>
      <c r="AP127" s="1019" t="s">
        <v>443</v>
      </c>
      <c r="AQ127" s="1020"/>
      <c r="AR127" s="1020"/>
      <c r="AS127" s="1020"/>
      <c r="AT127" s="1021"/>
      <c r="AU127" s="283"/>
      <c r="AV127" s="283"/>
      <c r="AW127" s="283"/>
      <c r="AX127" s="1089" t="s">
        <v>483</v>
      </c>
      <c r="AY127" s="1090"/>
      <c r="AZ127" s="1090"/>
      <c r="BA127" s="1090"/>
      <c r="BB127" s="1090"/>
      <c r="BC127" s="1090"/>
      <c r="BD127" s="1090"/>
      <c r="BE127" s="1091"/>
      <c r="BF127" s="1092" t="s">
        <v>484</v>
      </c>
      <c r="BG127" s="1090"/>
      <c r="BH127" s="1090"/>
      <c r="BI127" s="1090"/>
      <c r="BJ127" s="1090"/>
      <c r="BK127" s="1090"/>
      <c r="BL127" s="1091"/>
      <c r="BM127" s="1092" t="s">
        <v>485</v>
      </c>
      <c r="BN127" s="1090"/>
      <c r="BO127" s="1090"/>
      <c r="BP127" s="1090"/>
      <c r="BQ127" s="1090"/>
      <c r="BR127" s="1090"/>
      <c r="BS127" s="1091"/>
      <c r="BT127" s="1092" t="s">
        <v>486</v>
      </c>
      <c r="BU127" s="1090"/>
      <c r="BV127" s="1090"/>
      <c r="BW127" s="1090"/>
      <c r="BX127" s="1090"/>
      <c r="BY127" s="1090"/>
      <c r="BZ127" s="1114"/>
      <c r="CA127" s="283"/>
      <c r="CB127" s="283"/>
      <c r="CC127" s="283"/>
      <c r="CD127" s="284"/>
      <c r="CE127" s="284"/>
      <c r="CF127" s="284"/>
      <c r="CG127" s="281"/>
      <c r="CH127" s="281"/>
      <c r="CI127" s="281"/>
      <c r="CJ127" s="282"/>
      <c r="CK127" s="1081"/>
      <c r="CL127" s="1068"/>
      <c r="CM127" s="1068"/>
      <c r="CN127" s="1068"/>
      <c r="CO127" s="1069"/>
      <c r="CP127" s="1006" t="s">
        <v>487</v>
      </c>
      <c r="CQ127" s="1007"/>
      <c r="CR127" s="1007"/>
      <c r="CS127" s="1007"/>
      <c r="CT127" s="1007"/>
      <c r="CU127" s="1007"/>
      <c r="CV127" s="1007"/>
      <c r="CW127" s="1007"/>
      <c r="CX127" s="1007"/>
      <c r="CY127" s="1007"/>
      <c r="CZ127" s="1007"/>
      <c r="DA127" s="1007"/>
      <c r="DB127" s="1007"/>
      <c r="DC127" s="1007"/>
      <c r="DD127" s="1007"/>
      <c r="DE127" s="1007"/>
      <c r="DF127" s="1008"/>
      <c r="DG127" s="976" t="s">
        <v>144</v>
      </c>
      <c r="DH127" s="977"/>
      <c r="DI127" s="977"/>
      <c r="DJ127" s="977"/>
      <c r="DK127" s="977"/>
      <c r="DL127" s="977" t="s">
        <v>144</v>
      </c>
      <c r="DM127" s="977"/>
      <c r="DN127" s="977"/>
      <c r="DO127" s="977"/>
      <c r="DP127" s="977"/>
      <c r="DQ127" s="977" t="s">
        <v>443</v>
      </c>
      <c r="DR127" s="977"/>
      <c r="DS127" s="977"/>
      <c r="DT127" s="977"/>
      <c r="DU127" s="977"/>
      <c r="DV127" s="978" t="s">
        <v>443</v>
      </c>
      <c r="DW127" s="978"/>
      <c r="DX127" s="978"/>
      <c r="DY127" s="978"/>
      <c r="DZ127" s="979"/>
    </row>
    <row r="128" spans="1:130" s="247" customFormat="1" ht="26.25" customHeight="1" thickBot="1" x14ac:dyDescent="0.2">
      <c r="A128" s="1100" t="s">
        <v>488</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489</v>
      </c>
      <c r="X128" s="1102"/>
      <c r="Y128" s="1102"/>
      <c r="Z128" s="1103"/>
      <c r="AA128" s="1104">
        <v>3859</v>
      </c>
      <c r="AB128" s="1105"/>
      <c r="AC128" s="1105"/>
      <c r="AD128" s="1105"/>
      <c r="AE128" s="1106"/>
      <c r="AF128" s="1107">
        <v>3135</v>
      </c>
      <c r="AG128" s="1105"/>
      <c r="AH128" s="1105"/>
      <c r="AI128" s="1105"/>
      <c r="AJ128" s="1106"/>
      <c r="AK128" s="1107">
        <v>2877</v>
      </c>
      <c r="AL128" s="1105"/>
      <c r="AM128" s="1105"/>
      <c r="AN128" s="1105"/>
      <c r="AO128" s="1106"/>
      <c r="AP128" s="1108"/>
      <c r="AQ128" s="1109"/>
      <c r="AR128" s="1109"/>
      <c r="AS128" s="1109"/>
      <c r="AT128" s="1110"/>
      <c r="AU128" s="283"/>
      <c r="AV128" s="283"/>
      <c r="AW128" s="283"/>
      <c r="AX128" s="945" t="s">
        <v>490</v>
      </c>
      <c r="AY128" s="946"/>
      <c r="AZ128" s="946"/>
      <c r="BA128" s="946"/>
      <c r="BB128" s="946"/>
      <c r="BC128" s="946"/>
      <c r="BD128" s="946"/>
      <c r="BE128" s="947"/>
      <c r="BF128" s="1111" t="s">
        <v>144</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6"/>
      <c r="CA128" s="284"/>
      <c r="CB128" s="284"/>
      <c r="CC128" s="284"/>
      <c r="CD128" s="284"/>
      <c r="CE128" s="284"/>
      <c r="CF128" s="284"/>
      <c r="CG128" s="281"/>
      <c r="CH128" s="281"/>
      <c r="CI128" s="281"/>
      <c r="CJ128" s="282"/>
      <c r="CK128" s="1082"/>
      <c r="CL128" s="1083"/>
      <c r="CM128" s="1083"/>
      <c r="CN128" s="1083"/>
      <c r="CO128" s="1084"/>
      <c r="CP128" s="1093" t="s">
        <v>491</v>
      </c>
      <c r="CQ128" s="1094"/>
      <c r="CR128" s="1094"/>
      <c r="CS128" s="1094"/>
      <c r="CT128" s="1094"/>
      <c r="CU128" s="1094"/>
      <c r="CV128" s="1094"/>
      <c r="CW128" s="1094"/>
      <c r="CX128" s="1094"/>
      <c r="CY128" s="1094"/>
      <c r="CZ128" s="1094"/>
      <c r="DA128" s="1094"/>
      <c r="DB128" s="1094"/>
      <c r="DC128" s="1094"/>
      <c r="DD128" s="1094"/>
      <c r="DE128" s="1094"/>
      <c r="DF128" s="1095"/>
      <c r="DG128" s="1096" t="s">
        <v>478</v>
      </c>
      <c r="DH128" s="1097"/>
      <c r="DI128" s="1097"/>
      <c r="DJ128" s="1097"/>
      <c r="DK128" s="1097"/>
      <c r="DL128" s="1097" t="s">
        <v>144</v>
      </c>
      <c r="DM128" s="1097"/>
      <c r="DN128" s="1097"/>
      <c r="DO128" s="1097"/>
      <c r="DP128" s="1097"/>
      <c r="DQ128" s="1097" t="s">
        <v>443</v>
      </c>
      <c r="DR128" s="1097"/>
      <c r="DS128" s="1097"/>
      <c r="DT128" s="1097"/>
      <c r="DU128" s="1097"/>
      <c r="DV128" s="1098" t="s">
        <v>144</v>
      </c>
      <c r="DW128" s="1098"/>
      <c r="DX128" s="1098"/>
      <c r="DY128" s="1098"/>
      <c r="DZ128" s="1099"/>
    </row>
    <row r="129" spans="1:131" s="247" customFormat="1" ht="26.25" customHeight="1" x14ac:dyDescent="0.15">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492</v>
      </c>
      <c r="X129" s="1131"/>
      <c r="Y129" s="1131"/>
      <c r="Z129" s="1132"/>
      <c r="AA129" s="1015">
        <v>3229629</v>
      </c>
      <c r="AB129" s="1016"/>
      <c r="AC129" s="1016"/>
      <c r="AD129" s="1016"/>
      <c r="AE129" s="1017"/>
      <c r="AF129" s="1018">
        <v>3194693</v>
      </c>
      <c r="AG129" s="1016"/>
      <c r="AH129" s="1016"/>
      <c r="AI129" s="1016"/>
      <c r="AJ129" s="1017"/>
      <c r="AK129" s="1018">
        <v>3183503</v>
      </c>
      <c r="AL129" s="1016"/>
      <c r="AM129" s="1016"/>
      <c r="AN129" s="1016"/>
      <c r="AO129" s="1017"/>
      <c r="AP129" s="1133"/>
      <c r="AQ129" s="1134"/>
      <c r="AR129" s="1134"/>
      <c r="AS129" s="1134"/>
      <c r="AT129" s="1135"/>
      <c r="AU129" s="285"/>
      <c r="AV129" s="285"/>
      <c r="AW129" s="285"/>
      <c r="AX129" s="1124" t="s">
        <v>493</v>
      </c>
      <c r="AY129" s="1007"/>
      <c r="AZ129" s="1007"/>
      <c r="BA129" s="1007"/>
      <c r="BB129" s="1007"/>
      <c r="BC129" s="1007"/>
      <c r="BD129" s="1007"/>
      <c r="BE129" s="1008"/>
      <c r="BF129" s="1125" t="s">
        <v>443</v>
      </c>
      <c r="BG129" s="1126"/>
      <c r="BH129" s="1126"/>
      <c r="BI129" s="1126"/>
      <c r="BJ129" s="1126"/>
      <c r="BK129" s="1126"/>
      <c r="BL129" s="1127"/>
      <c r="BM129" s="1125">
        <v>20</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7" t="s">
        <v>494</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495</v>
      </c>
      <c r="X130" s="1131"/>
      <c r="Y130" s="1131"/>
      <c r="Z130" s="1132"/>
      <c r="AA130" s="1015">
        <v>326853</v>
      </c>
      <c r="AB130" s="1016"/>
      <c r="AC130" s="1016"/>
      <c r="AD130" s="1016"/>
      <c r="AE130" s="1017"/>
      <c r="AF130" s="1018">
        <v>290046</v>
      </c>
      <c r="AG130" s="1016"/>
      <c r="AH130" s="1016"/>
      <c r="AI130" s="1016"/>
      <c r="AJ130" s="1017"/>
      <c r="AK130" s="1018">
        <v>264822</v>
      </c>
      <c r="AL130" s="1016"/>
      <c r="AM130" s="1016"/>
      <c r="AN130" s="1016"/>
      <c r="AO130" s="1017"/>
      <c r="AP130" s="1133"/>
      <c r="AQ130" s="1134"/>
      <c r="AR130" s="1134"/>
      <c r="AS130" s="1134"/>
      <c r="AT130" s="1135"/>
      <c r="AU130" s="285"/>
      <c r="AV130" s="285"/>
      <c r="AW130" s="285"/>
      <c r="AX130" s="1124" t="s">
        <v>496</v>
      </c>
      <c r="AY130" s="1007"/>
      <c r="AZ130" s="1007"/>
      <c r="BA130" s="1007"/>
      <c r="BB130" s="1007"/>
      <c r="BC130" s="1007"/>
      <c r="BD130" s="1007"/>
      <c r="BE130" s="1008"/>
      <c r="BF130" s="1161">
        <v>6.8</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497</v>
      </c>
      <c r="X131" s="1169"/>
      <c r="Y131" s="1169"/>
      <c r="Z131" s="1170"/>
      <c r="AA131" s="1062">
        <v>2902776</v>
      </c>
      <c r="AB131" s="1041"/>
      <c r="AC131" s="1041"/>
      <c r="AD131" s="1041"/>
      <c r="AE131" s="1042"/>
      <c r="AF131" s="1040">
        <v>2904647</v>
      </c>
      <c r="AG131" s="1041"/>
      <c r="AH131" s="1041"/>
      <c r="AI131" s="1041"/>
      <c r="AJ131" s="1042"/>
      <c r="AK131" s="1040">
        <v>2918681</v>
      </c>
      <c r="AL131" s="1041"/>
      <c r="AM131" s="1041"/>
      <c r="AN131" s="1041"/>
      <c r="AO131" s="1042"/>
      <c r="AP131" s="1171"/>
      <c r="AQ131" s="1172"/>
      <c r="AR131" s="1172"/>
      <c r="AS131" s="1172"/>
      <c r="AT131" s="1173"/>
      <c r="AU131" s="285"/>
      <c r="AV131" s="285"/>
      <c r="AW131" s="285"/>
      <c r="AX131" s="1143" t="s">
        <v>498</v>
      </c>
      <c r="AY131" s="1094"/>
      <c r="AZ131" s="1094"/>
      <c r="BA131" s="1094"/>
      <c r="BB131" s="1094"/>
      <c r="BC131" s="1094"/>
      <c r="BD131" s="1094"/>
      <c r="BE131" s="1095"/>
      <c r="BF131" s="1144" t="s">
        <v>144</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0" t="s">
        <v>499</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500</v>
      </c>
      <c r="W132" s="1154"/>
      <c r="X132" s="1154"/>
      <c r="Y132" s="1154"/>
      <c r="Z132" s="1155"/>
      <c r="AA132" s="1156">
        <v>7.0476674739999998</v>
      </c>
      <c r="AB132" s="1157"/>
      <c r="AC132" s="1157"/>
      <c r="AD132" s="1157"/>
      <c r="AE132" s="1158"/>
      <c r="AF132" s="1159">
        <v>6.4349643859999999</v>
      </c>
      <c r="AG132" s="1157"/>
      <c r="AH132" s="1157"/>
      <c r="AI132" s="1157"/>
      <c r="AJ132" s="1158"/>
      <c r="AK132" s="1159">
        <v>6.9750342710000002</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501</v>
      </c>
      <c r="W133" s="1137"/>
      <c r="X133" s="1137"/>
      <c r="Y133" s="1137"/>
      <c r="Z133" s="1138"/>
      <c r="AA133" s="1139">
        <v>7</v>
      </c>
      <c r="AB133" s="1140"/>
      <c r="AC133" s="1140"/>
      <c r="AD133" s="1140"/>
      <c r="AE133" s="1141"/>
      <c r="AF133" s="1139">
        <v>6.7</v>
      </c>
      <c r="AG133" s="1140"/>
      <c r="AH133" s="1140"/>
      <c r="AI133" s="1140"/>
      <c r="AJ133" s="1141"/>
      <c r="AK133" s="1139">
        <v>6.8</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Di3PP5Qw0undZWTl5bak96QrN5NCx1r8Cw36QJHG2Ne+8xgPnxHoD42Q5rpaSWVdYZLc6RNpOUlmfC2lbHTnw==" saltValue="VIDvItpidjUt6pop2nHi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40"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IwBayWaYIKSYkwD1B28bho7ZWb1Eknn1jXDeFkMPnnwRlLCra3AVDa8lPZgy4gnJuTtatYTXhoOT0jEoqihUg==" saltValue="3MdN9+3i0fV6jbpwWMIHF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u4SzcDelTsAYpRITFGtaPUEjpZrQZ9024ELL0lA917rGvDuXhFjVNwaRXu4fYXHDaxfY7rnvSC75GtI13AMRg==" saltValue="XdqYJEt1Nik4j2WlUhn6w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9" t="s">
        <v>510</v>
      </c>
      <c r="AL9" s="1180"/>
      <c r="AM9" s="1180"/>
      <c r="AN9" s="1181"/>
      <c r="AO9" s="313">
        <v>840518</v>
      </c>
      <c r="AP9" s="313">
        <v>70295</v>
      </c>
      <c r="AQ9" s="314">
        <v>89061</v>
      </c>
      <c r="AR9" s="315">
        <v>-21.1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9" t="s">
        <v>511</v>
      </c>
      <c r="AL10" s="1180"/>
      <c r="AM10" s="1180"/>
      <c r="AN10" s="1181"/>
      <c r="AO10" s="316">
        <v>148023</v>
      </c>
      <c r="AP10" s="316">
        <v>12380</v>
      </c>
      <c r="AQ10" s="317">
        <v>10104</v>
      </c>
      <c r="AR10" s="318">
        <v>22.5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9" t="s">
        <v>512</v>
      </c>
      <c r="AL11" s="1180"/>
      <c r="AM11" s="1180"/>
      <c r="AN11" s="1181"/>
      <c r="AO11" s="316">
        <v>153868</v>
      </c>
      <c r="AP11" s="316">
        <v>12868</v>
      </c>
      <c r="AQ11" s="317">
        <v>14957</v>
      </c>
      <c r="AR11" s="318">
        <v>-14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9" t="s">
        <v>513</v>
      </c>
      <c r="AL12" s="1180"/>
      <c r="AM12" s="1180"/>
      <c r="AN12" s="1181"/>
      <c r="AO12" s="316" t="s">
        <v>514</v>
      </c>
      <c r="AP12" s="316" t="s">
        <v>514</v>
      </c>
      <c r="AQ12" s="317">
        <v>435</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9" t="s">
        <v>515</v>
      </c>
      <c r="AL13" s="1180"/>
      <c r="AM13" s="1180"/>
      <c r="AN13" s="1181"/>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9" t="s">
        <v>516</v>
      </c>
      <c r="AL14" s="1180"/>
      <c r="AM14" s="1180"/>
      <c r="AN14" s="1181"/>
      <c r="AO14" s="316">
        <v>45210</v>
      </c>
      <c r="AP14" s="316">
        <v>3781</v>
      </c>
      <c r="AQ14" s="317">
        <v>4008</v>
      </c>
      <c r="AR14" s="318">
        <v>-5.7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9" t="s">
        <v>517</v>
      </c>
      <c r="AL15" s="1180"/>
      <c r="AM15" s="1180"/>
      <c r="AN15" s="1181"/>
      <c r="AO15" s="316">
        <v>58451</v>
      </c>
      <c r="AP15" s="316">
        <v>4888</v>
      </c>
      <c r="AQ15" s="317">
        <v>2366</v>
      </c>
      <c r="AR15" s="318">
        <v>106.6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518</v>
      </c>
      <c r="AL16" s="1183"/>
      <c r="AM16" s="1183"/>
      <c r="AN16" s="1184"/>
      <c r="AO16" s="316">
        <v>-86923</v>
      </c>
      <c r="AP16" s="316">
        <v>-7270</v>
      </c>
      <c r="AQ16" s="317">
        <v>-7825</v>
      </c>
      <c r="AR16" s="318">
        <v>-7.1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2" t="s">
        <v>188</v>
      </c>
      <c r="AL17" s="1183"/>
      <c r="AM17" s="1183"/>
      <c r="AN17" s="1184"/>
      <c r="AO17" s="316">
        <v>1159147</v>
      </c>
      <c r="AP17" s="316">
        <v>96943</v>
      </c>
      <c r="AQ17" s="317">
        <v>113106</v>
      </c>
      <c r="AR17" s="318">
        <v>-14.3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4" t="s">
        <v>523</v>
      </c>
      <c r="AL21" s="1175"/>
      <c r="AM21" s="1175"/>
      <c r="AN21" s="1176"/>
      <c r="AO21" s="328">
        <v>9.5299999999999994</v>
      </c>
      <c r="AP21" s="329">
        <v>10.59</v>
      </c>
      <c r="AQ21" s="330">
        <v>-1.06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4" t="s">
        <v>524</v>
      </c>
      <c r="AL22" s="1175"/>
      <c r="AM22" s="1175"/>
      <c r="AN22" s="1176"/>
      <c r="AO22" s="333">
        <v>97.2</v>
      </c>
      <c r="AP22" s="334">
        <v>96.5</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0" t="s">
        <v>528</v>
      </c>
      <c r="AL32" s="1191"/>
      <c r="AM32" s="1191"/>
      <c r="AN32" s="1192"/>
      <c r="AO32" s="343">
        <v>351984</v>
      </c>
      <c r="AP32" s="343">
        <v>29437</v>
      </c>
      <c r="AQ32" s="344">
        <v>58419</v>
      </c>
      <c r="AR32" s="345">
        <v>-49.6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0" t="s">
        <v>529</v>
      </c>
      <c r="AL33" s="1191"/>
      <c r="AM33" s="1191"/>
      <c r="AN33" s="1192"/>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0" t="s">
        <v>530</v>
      </c>
      <c r="AL34" s="1191"/>
      <c r="AM34" s="1191"/>
      <c r="AN34" s="1192"/>
      <c r="AO34" s="343" t="s">
        <v>514</v>
      </c>
      <c r="AP34" s="343" t="s">
        <v>514</v>
      </c>
      <c r="AQ34" s="344" t="s">
        <v>514</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0" t="s">
        <v>531</v>
      </c>
      <c r="AL35" s="1191"/>
      <c r="AM35" s="1191"/>
      <c r="AN35" s="1192"/>
      <c r="AO35" s="343">
        <v>23060</v>
      </c>
      <c r="AP35" s="343">
        <v>1929</v>
      </c>
      <c r="AQ35" s="344">
        <v>22315</v>
      </c>
      <c r="AR35" s="345">
        <v>-91.4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0" t="s">
        <v>532</v>
      </c>
      <c r="AL36" s="1191"/>
      <c r="AM36" s="1191"/>
      <c r="AN36" s="1192"/>
      <c r="AO36" s="343">
        <v>56112</v>
      </c>
      <c r="AP36" s="343">
        <v>4693</v>
      </c>
      <c r="AQ36" s="344">
        <v>3809</v>
      </c>
      <c r="AR36" s="345">
        <v>23.2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0" t="s">
        <v>533</v>
      </c>
      <c r="AL37" s="1191"/>
      <c r="AM37" s="1191"/>
      <c r="AN37" s="1192"/>
      <c r="AO37" s="343">
        <v>40122</v>
      </c>
      <c r="AP37" s="343">
        <v>3356</v>
      </c>
      <c r="AQ37" s="344">
        <v>857</v>
      </c>
      <c r="AR37" s="345">
        <v>291.60000000000002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3" t="s">
        <v>534</v>
      </c>
      <c r="AL38" s="1194"/>
      <c r="AM38" s="1194"/>
      <c r="AN38" s="1195"/>
      <c r="AO38" s="346" t="s">
        <v>514</v>
      </c>
      <c r="AP38" s="346" t="s">
        <v>514</v>
      </c>
      <c r="AQ38" s="347">
        <v>5</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3" t="s">
        <v>535</v>
      </c>
      <c r="AL39" s="1194"/>
      <c r="AM39" s="1194"/>
      <c r="AN39" s="1195"/>
      <c r="AO39" s="343">
        <v>-2877</v>
      </c>
      <c r="AP39" s="343">
        <v>-241</v>
      </c>
      <c r="AQ39" s="344">
        <v>-1465</v>
      </c>
      <c r="AR39" s="345">
        <v>-83.5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0" t="s">
        <v>536</v>
      </c>
      <c r="AL40" s="1191"/>
      <c r="AM40" s="1191"/>
      <c r="AN40" s="1192"/>
      <c r="AO40" s="343">
        <v>-264822</v>
      </c>
      <c r="AP40" s="343">
        <v>-22148</v>
      </c>
      <c r="AQ40" s="344">
        <v>-56668</v>
      </c>
      <c r="AR40" s="345">
        <v>-60.9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6" t="s">
        <v>302</v>
      </c>
      <c r="AL41" s="1197"/>
      <c r="AM41" s="1197"/>
      <c r="AN41" s="1198"/>
      <c r="AO41" s="343">
        <v>203579</v>
      </c>
      <c r="AP41" s="343">
        <v>17026</v>
      </c>
      <c r="AQ41" s="344">
        <v>27273</v>
      </c>
      <c r="AR41" s="345">
        <v>-37.6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5" t="s">
        <v>505</v>
      </c>
      <c r="AN49" s="1187" t="s">
        <v>540</v>
      </c>
      <c r="AO49" s="1188"/>
      <c r="AP49" s="1188"/>
      <c r="AQ49" s="1188"/>
      <c r="AR49" s="118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6"/>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923228</v>
      </c>
      <c r="AN51" s="365">
        <v>74125</v>
      </c>
      <c r="AO51" s="366">
        <v>29.3</v>
      </c>
      <c r="AP51" s="367">
        <v>106092</v>
      </c>
      <c r="AQ51" s="368">
        <v>15.5</v>
      </c>
      <c r="AR51" s="369">
        <v>13.8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384408</v>
      </c>
      <c r="AN52" s="373">
        <v>30864</v>
      </c>
      <c r="AO52" s="374">
        <v>59.2</v>
      </c>
      <c r="AP52" s="375">
        <v>44299</v>
      </c>
      <c r="AQ52" s="376">
        <v>-18.600000000000001</v>
      </c>
      <c r="AR52" s="377">
        <v>77.8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594763</v>
      </c>
      <c r="AN53" s="365">
        <v>48210</v>
      </c>
      <c r="AO53" s="366">
        <v>-35</v>
      </c>
      <c r="AP53" s="367">
        <v>78903</v>
      </c>
      <c r="AQ53" s="368">
        <v>-25.6</v>
      </c>
      <c r="AR53" s="369">
        <v>-9.4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359857</v>
      </c>
      <c r="AN54" s="373">
        <v>29169</v>
      </c>
      <c r="AO54" s="374">
        <v>-5.5</v>
      </c>
      <c r="AP54" s="375">
        <v>49201</v>
      </c>
      <c r="AQ54" s="376">
        <v>11.1</v>
      </c>
      <c r="AR54" s="377">
        <v>-16.600000000000001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979551</v>
      </c>
      <c r="AN55" s="365">
        <v>80153</v>
      </c>
      <c r="AO55" s="366">
        <v>66.3</v>
      </c>
      <c r="AP55" s="367">
        <v>82993</v>
      </c>
      <c r="AQ55" s="368">
        <v>5.2</v>
      </c>
      <c r="AR55" s="369">
        <v>61.1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365197</v>
      </c>
      <c r="AN56" s="373">
        <v>29883</v>
      </c>
      <c r="AO56" s="374">
        <v>2.4</v>
      </c>
      <c r="AP56" s="375">
        <v>46787</v>
      </c>
      <c r="AQ56" s="376">
        <v>-4.9000000000000004</v>
      </c>
      <c r="AR56" s="377">
        <v>7.3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355074</v>
      </c>
      <c r="AN57" s="365">
        <v>29377</v>
      </c>
      <c r="AO57" s="366">
        <v>-63.3</v>
      </c>
      <c r="AP57" s="367">
        <v>108252</v>
      </c>
      <c r="AQ57" s="368">
        <v>30.4</v>
      </c>
      <c r="AR57" s="369">
        <v>-93.7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159891</v>
      </c>
      <c r="AN58" s="373">
        <v>13228</v>
      </c>
      <c r="AO58" s="374">
        <v>-55.7</v>
      </c>
      <c r="AP58" s="375">
        <v>50321</v>
      </c>
      <c r="AQ58" s="376">
        <v>7.6</v>
      </c>
      <c r="AR58" s="377">
        <v>-63.3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415641</v>
      </c>
      <c r="AN59" s="365">
        <v>34761</v>
      </c>
      <c r="AO59" s="366">
        <v>18.3</v>
      </c>
      <c r="AP59" s="367">
        <v>93492</v>
      </c>
      <c r="AQ59" s="368">
        <v>-13.6</v>
      </c>
      <c r="AR59" s="369">
        <v>31.9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234393</v>
      </c>
      <c r="AN60" s="373">
        <v>19603</v>
      </c>
      <c r="AO60" s="374">
        <v>48.2</v>
      </c>
      <c r="AP60" s="375">
        <v>53316</v>
      </c>
      <c r="AQ60" s="376">
        <v>6</v>
      </c>
      <c r="AR60" s="377">
        <v>42.2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653651</v>
      </c>
      <c r="AN61" s="380">
        <v>53325</v>
      </c>
      <c r="AO61" s="381">
        <v>3.1</v>
      </c>
      <c r="AP61" s="382">
        <v>93946</v>
      </c>
      <c r="AQ61" s="383">
        <v>2.4</v>
      </c>
      <c r="AR61" s="369">
        <v>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300749</v>
      </c>
      <c r="AN62" s="373">
        <v>24549</v>
      </c>
      <c r="AO62" s="374">
        <v>9.6999999999999993</v>
      </c>
      <c r="AP62" s="375">
        <v>48785</v>
      </c>
      <c r="AQ62" s="376">
        <v>0.2</v>
      </c>
      <c r="AR62" s="377">
        <v>9.5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cAgxrXfSXqHpdbCm5DJPHawWlGO5vDX1CU/f2KJcBBJm1QUSslJ+CqCzWkulQye0mkdI2ejjNRj7uGqLCVGWQ==" saltValue="gvT6O4lo1v6m+lVBYp4+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cmRhkt9QASxYhuCHLItWuvlYV/w3c2UW/23ZaTONLwC2KVW4UKXVjCq9aCNlCC1tiPSboMzyJ2NmCtoXAWU9gg==" saltValue="MYYNl/60OJvayiM3M4lAC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VJZq6bTHdSboK2nCvR1Dk9pOEWapQwB6+cvveRjeNaq6w8ll88FsXlWEBbc2xvuHznc2LrBpMlUVhMn5HmZQww==" saltValue="AJQ8LZ4dHkhPNmUYWtGuU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9" t="s">
        <v>3</v>
      </c>
      <c r="D47" s="1199"/>
      <c r="E47" s="1200"/>
      <c r="F47" s="11">
        <v>47</v>
      </c>
      <c r="G47" s="12">
        <v>47.18</v>
      </c>
      <c r="H47" s="12">
        <v>45.98</v>
      </c>
      <c r="I47" s="12">
        <v>40.03</v>
      </c>
      <c r="J47" s="13">
        <v>36.11</v>
      </c>
    </row>
    <row r="48" spans="2:10" ht="57.75" customHeight="1" x14ac:dyDescent="0.15">
      <c r="B48" s="14"/>
      <c r="C48" s="1201" t="s">
        <v>4</v>
      </c>
      <c r="D48" s="1201"/>
      <c r="E48" s="1202"/>
      <c r="F48" s="15">
        <v>6.71</v>
      </c>
      <c r="G48" s="16">
        <v>6.74</v>
      </c>
      <c r="H48" s="16">
        <v>6.11</v>
      </c>
      <c r="I48" s="16">
        <v>6.3</v>
      </c>
      <c r="J48" s="17">
        <v>6.09</v>
      </c>
    </row>
    <row r="49" spans="2:10" ht="57.75" customHeight="1" thickBot="1" x14ac:dyDescent="0.2">
      <c r="B49" s="18"/>
      <c r="C49" s="1203" t="s">
        <v>5</v>
      </c>
      <c r="D49" s="1203"/>
      <c r="E49" s="1204"/>
      <c r="F49" s="19">
        <v>7.33</v>
      </c>
      <c r="G49" s="20" t="s">
        <v>561</v>
      </c>
      <c r="H49" s="20" t="s">
        <v>562</v>
      </c>
      <c r="I49" s="20" t="s">
        <v>563</v>
      </c>
      <c r="J49" s="21" t="s">
        <v>564</v>
      </c>
    </row>
    <row r="50" spans="2:10" ht="13.5" customHeight="1" x14ac:dyDescent="0.15"/>
  </sheetData>
  <sheetProtection algorithmName="SHA-512" hashValue="ZIfIgSneW23CP7qeG70bCTV4wGODHrz5hzQlA5JT1TZ0Kyb5pMtw2JQcQP6MW8RRq0jpL/3LeoAJtGaBPlsw9A==" saltValue="OJ+rf/OSOGVn4J1jmVWE4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1" t="s">
        <v>565</v>
      </c>
      <c r="D34" s="1211"/>
      <c r="E34" s="1212"/>
      <c r="F34" s="32">
        <v>8.49</v>
      </c>
      <c r="G34" s="33">
        <v>9.68</v>
      </c>
      <c r="H34" s="33">
        <v>10.06</v>
      </c>
      <c r="I34" s="33">
        <v>10.54</v>
      </c>
      <c r="J34" s="34">
        <v>10.77</v>
      </c>
      <c r="K34" s="22"/>
      <c r="L34" s="22"/>
      <c r="M34" s="22"/>
      <c r="N34" s="22"/>
      <c r="O34" s="22"/>
      <c r="P34" s="22"/>
    </row>
    <row r="35" spans="1:16" ht="39" customHeight="1" x14ac:dyDescent="0.15">
      <c r="A35" s="22"/>
      <c r="B35" s="35"/>
      <c r="C35" s="1205" t="s">
        <v>566</v>
      </c>
      <c r="D35" s="1206"/>
      <c r="E35" s="1207"/>
      <c r="F35" s="36">
        <v>6.38</v>
      </c>
      <c r="G35" s="37">
        <v>6.6</v>
      </c>
      <c r="H35" s="37">
        <v>5.81</v>
      </c>
      <c r="I35" s="37">
        <v>5.91</v>
      </c>
      <c r="J35" s="38">
        <v>5.63</v>
      </c>
      <c r="K35" s="22"/>
      <c r="L35" s="22"/>
      <c r="M35" s="22"/>
      <c r="N35" s="22"/>
      <c r="O35" s="22"/>
      <c r="P35" s="22"/>
    </row>
    <row r="36" spans="1:16" ht="39" customHeight="1" x14ac:dyDescent="0.15">
      <c r="A36" s="22"/>
      <c r="B36" s="35"/>
      <c r="C36" s="1205" t="s">
        <v>567</v>
      </c>
      <c r="D36" s="1206"/>
      <c r="E36" s="1207"/>
      <c r="F36" s="36">
        <v>1.86</v>
      </c>
      <c r="G36" s="37">
        <v>4.97</v>
      </c>
      <c r="H36" s="37">
        <v>3.79</v>
      </c>
      <c r="I36" s="37">
        <v>1.69</v>
      </c>
      <c r="J36" s="38">
        <v>1.05</v>
      </c>
      <c r="K36" s="22"/>
      <c r="L36" s="22"/>
      <c r="M36" s="22"/>
      <c r="N36" s="22"/>
      <c r="O36" s="22"/>
      <c r="P36" s="22"/>
    </row>
    <row r="37" spans="1:16" ht="39" customHeight="1" x14ac:dyDescent="0.15">
      <c r="A37" s="22"/>
      <c r="B37" s="35"/>
      <c r="C37" s="1205" t="s">
        <v>568</v>
      </c>
      <c r="D37" s="1206"/>
      <c r="E37" s="1207"/>
      <c r="F37" s="36">
        <v>3.15</v>
      </c>
      <c r="G37" s="37">
        <v>2.52</v>
      </c>
      <c r="H37" s="37">
        <v>2.14</v>
      </c>
      <c r="I37" s="37">
        <v>1.72</v>
      </c>
      <c r="J37" s="38">
        <v>0.65</v>
      </c>
      <c r="K37" s="22"/>
      <c r="L37" s="22"/>
      <c r="M37" s="22"/>
      <c r="N37" s="22"/>
      <c r="O37" s="22"/>
      <c r="P37" s="22"/>
    </row>
    <row r="38" spans="1:16" ht="39" customHeight="1" x14ac:dyDescent="0.15">
      <c r="A38" s="22"/>
      <c r="B38" s="35"/>
      <c r="C38" s="1205" t="s">
        <v>569</v>
      </c>
      <c r="D38" s="1206"/>
      <c r="E38" s="1207"/>
      <c r="F38" s="36">
        <v>0.32</v>
      </c>
      <c r="G38" s="37">
        <v>0.13</v>
      </c>
      <c r="H38" s="37">
        <v>0.28999999999999998</v>
      </c>
      <c r="I38" s="37">
        <v>0.38</v>
      </c>
      <c r="J38" s="38">
        <v>0.45</v>
      </c>
      <c r="K38" s="22"/>
      <c r="L38" s="22"/>
      <c r="M38" s="22"/>
      <c r="N38" s="22"/>
      <c r="O38" s="22"/>
      <c r="P38" s="22"/>
    </row>
    <row r="39" spans="1:16" ht="39" customHeight="1" x14ac:dyDescent="0.15">
      <c r="A39" s="22"/>
      <c r="B39" s="35"/>
      <c r="C39" s="1205" t="s">
        <v>570</v>
      </c>
      <c r="D39" s="1206"/>
      <c r="E39" s="1207"/>
      <c r="F39" s="36">
        <v>0.09</v>
      </c>
      <c r="G39" s="37">
        <v>0.1</v>
      </c>
      <c r="H39" s="37">
        <v>0.09</v>
      </c>
      <c r="I39" s="37">
        <v>0.11</v>
      </c>
      <c r="J39" s="38">
        <v>0.06</v>
      </c>
      <c r="K39" s="22"/>
      <c r="L39" s="22"/>
      <c r="M39" s="22"/>
      <c r="N39" s="22"/>
      <c r="O39" s="22"/>
      <c r="P39" s="22"/>
    </row>
    <row r="40" spans="1:16" ht="39" customHeight="1" x14ac:dyDescent="0.15">
      <c r="A40" s="22"/>
      <c r="B40" s="35"/>
      <c r="C40" s="1205" t="s">
        <v>571</v>
      </c>
      <c r="D40" s="1206"/>
      <c r="E40" s="1207"/>
      <c r="F40" s="36">
        <v>7.0000000000000007E-2</v>
      </c>
      <c r="G40" s="37">
        <v>0.1</v>
      </c>
      <c r="H40" s="37">
        <v>0.09</v>
      </c>
      <c r="I40" s="37">
        <v>0.02</v>
      </c>
      <c r="J40" s="38">
        <v>0.02</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572</v>
      </c>
      <c r="D42" s="1206"/>
      <c r="E42" s="1207"/>
      <c r="F42" s="36" t="s">
        <v>514</v>
      </c>
      <c r="G42" s="37" t="s">
        <v>514</v>
      </c>
      <c r="H42" s="37" t="s">
        <v>514</v>
      </c>
      <c r="I42" s="37" t="s">
        <v>514</v>
      </c>
      <c r="J42" s="38" t="s">
        <v>514</v>
      </c>
      <c r="K42" s="22"/>
      <c r="L42" s="22"/>
      <c r="M42" s="22"/>
      <c r="N42" s="22"/>
      <c r="O42" s="22"/>
      <c r="P42" s="22"/>
    </row>
    <row r="43" spans="1:16" ht="39" customHeight="1" thickBot="1" x14ac:dyDescent="0.2">
      <c r="A43" s="22"/>
      <c r="B43" s="40"/>
      <c r="C43" s="1208" t="s">
        <v>573</v>
      </c>
      <c r="D43" s="1209"/>
      <c r="E43" s="1210"/>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yCxwoAKvifm+l3xIjlRw5gOjtMCxW17XziK944ycpRCTIi1VPNfZRxdKQiKaAt/RTtX67o8MSyGtkmkd/SASA==" saltValue="7eaMy1sC5uauSnohYvMs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422</v>
      </c>
      <c r="L45" s="60">
        <v>423</v>
      </c>
      <c r="M45" s="60">
        <v>405</v>
      </c>
      <c r="N45" s="60">
        <v>363</v>
      </c>
      <c r="O45" s="61">
        <v>352</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514</v>
      </c>
      <c r="L46" s="64" t="s">
        <v>514</v>
      </c>
      <c r="M46" s="64" t="s">
        <v>514</v>
      </c>
      <c r="N46" s="64" t="s">
        <v>514</v>
      </c>
      <c r="O46" s="65" t="s">
        <v>514</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514</v>
      </c>
      <c r="L47" s="64" t="s">
        <v>514</v>
      </c>
      <c r="M47" s="64" t="s">
        <v>514</v>
      </c>
      <c r="N47" s="64" t="s">
        <v>514</v>
      </c>
      <c r="O47" s="65" t="s">
        <v>514</v>
      </c>
      <c r="P47" s="48"/>
      <c r="Q47" s="48"/>
      <c r="R47" s="48"/>
      <c r="S47" s="48"/>
      <c r="T47" s="48"/>
      <c r="U47" s="48"/>
    </row>
    <row r="48" spans="1:21" ht="30.75" customHeight="1" x14ac:dyDescent="0.15">
      <c r="A48" s="48"/>
      <c r="B48" s="1215"/>
      <c r="C48" s="1216"/>
      <c r="D48" s="62"/>
      <c r="E48" s="1221" t="s">
        <v>15</v>
      </c>
      <c r="F48" s="1221"/>
      <c r="G48" s="1221"/>
      <c r="H48" s="1221"/>
      <c r="I48" s="1221"/>
      <c r="J48" s="1222"/>
      <c r="K48" s="63">
        <v>24</v>
      </c>
      <c r="L48" s="64">
        <v>22</v>
      </c>
      <c r="M48" s="64">
        <v>21</v>
      </c>
      <c r="N48" s="64">
        <v>22</v>
      </c>
      <c r="O48" s="65">
        <v>23</v>
      </c>
      <c r="P48" s="48"/>
      <c r="Q48" s="48"/>
      <c r="R48" s="48"/>
      <c r="S48" s="48"/>
      <c r="T48" s="48"/>
      <c r="U48" s="48"/>
    </row>
    <row r="49" spans="1:21" ht="30.75" customHeight="1" x14ac:dyDescent="0.15">
      <c r="A49" s="48"/>
      <c r="B49" s="1215"/>
      <c r="C49" s="1216"/>
      <c r="D49" s="62"/>
      <c r="E49" s="1221" t="s">
        <v>16</v>
      </c>
      <c r="F49" s="1221"/>
      <c r="G49" s="1221"/>
      <c r="H49" s="1221"/>
      <c r="I49" s="1221"/>
      <c r="J49" s="1222"/>
      <c r="K49" s="63">
        <v>78</v>
      </c>
      <c r="L49" s="64">
        <v>77</v>
      </c>
      <c r="M49" s="64">
        <v>78</v>
      </c>
      <c r="N49" s="64">
        <v>78</v>
      </c>
      <c r="O49" s="65">
        <v>56</v>
      </c>
      <c r="P49" s="48"/>
      <c r="Q49" s="48"/>
      <c r="R49" s="48"/>
      <c r="S49" s="48"/>
      <c r="T49" s="48"/>
      <c r="U49" s="48"/>
    </row>
    <row r="50" spans="1:21" ht="30.75" customHeight="1" x14ac:dyDescent="0.15">
      <c r="A50" s="48"/>
      <c r="B50" s="1215"/>
      <c r="C50" s="1216"/>
      <c r="D50" s="62"/>
      <c r="E50" s="1221" t="s">
        <v>17</v>
      </c>
      <c r="F50" s="1221"/>
      <c r="G50" s="1221"/>
      <c r="H50" s="1221"/>
      <c r="I50" s="1221"/>
      <c r="J50" s="1222"/>
      <c r="K50" s="63">
        <v>34</v>
      </c>
      <c r="L50" s="64">
        <v>16</v>
      </c>
      <c r="M50" s="64">
        <v>32</v>
      </c>
      <c r="N50" s="64">
        <v>18</v>
      </c>
      <c r="O50" s="65">
        <v>40</v>
      </c>
      <c r="P50" s="48"/>
      <c r="Q50" s="48"/>
      <c r="R50" s="48"/>
      <c r="S50" s="48"/>
      <c r="T50" s="48"/>
      <c r="U50" s="48"/>
    </row>
    <row r="51" spans="1:21" ht="30.75" customHeight="1" x14ac:dyDescent="0.15">
      <c r="A51" s="48"/>
      <c r="B51" s="1217"/>
      <c r="C51" s="1218"/>
      <c r="D51" s="66"/>
      <c r="E51" s="1221" t="s">
        <v>18</v>
      </c>
      <c r="F51" s="1221"/>
      <c r="G51" s="1221"/>
      <c r="H51" s="1221"/>
      <c r="I51" s="1221"/>
      <c r="J51" s="1222"/>
      <c r="K51" s="63" t="s">
        <v>514</v>
      </c>
      <c r="L51" s="64" t="s">
        <v>514</v>
      </c>
      <c r="M51" s="64" t="s">
        <v>514</v>
      </c>
      <c r="N51" s="64" t="s">
        <v>514</v>
      </c>
      <c r="O51" s="65" t="s">
        <v>514</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340</v>
      </c>
      <c r="L52" s="64">
        <v>341</v>
      </c>
      <c r="M52" s="64">
        <v>331</v>
      </c>
      <c r="N52" s="64">
        <v>293</v>
      </c>
      <c r="O52" s="65">
        <v>268</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218</v>
      </c>
      <c r="L53" s="69">
        <v>197</v>
      </c>
      <c r="M53" s="69">
        <v>205</v>
      </c>
      <c r="N53" s="69">
        <v>188</v>
      </c>
      <c r="O53" s="70">
        <v>203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9" t="s">
        <v>25</v>
      </c>
      <c r="C57" s="1230"/>
      <c r="D57" s="1233" t="s">
        <v>26</v>
      </c>
      <c r="E57" s="1234"/>
      <c r="F57" s="1234"/>
      <c r="G57" s="1234"/>
      <c r="H57" s="1234"/>
      <c r="I57" s="1234"/>
      <c r="J57" s="1235"/>
      <c r="K57" s="83" t="s">
        <v>597</v>
      </c>
      <c r="L57" s="84" t="s">
        <v>598</v>
      </c>
      <c r="M57" s="84" t="s">
        <v>597</v>
      </c>
      <c r="N57" s="84" t="s">
        <v>597</v>
      </c>
      <c r="O57" s="85" t="s">
        <v>599</v>
      </c>
    </row>
    <row r="58" spans="1:21" ht="31.5" customHeight="1" thickBot="1" x14ac:dyDescent="0.2">
      <c r="B58" s="1231"/>
      <c r="C58" s="1232"/>
      <c r="D58" s="1236" t="s">
        <v>27</v>
      </c>
      <c r="E58" s="1237"/>
      <c r="F58" s="1237"/>
      <c r="G58" s="1237"/>
      <c r="H58" s="1237"/>
      <c r="I58" s="1237"/>
      <c r="J58" s="1238"/>
      <c r="K58" s="86" t="s">
        <v>597</v>
      </c>
      <c r="L58" s="87" t="s">
        <v>598</v>
      </c>
      <c r="M58" s="87" t="s">
        <v>597</v>
      </c>
      <c r="N58" s="87" t="s">
        <v>597</v>
      </c>
      <c r="O58" s="88" t="s">
        <v>597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mX6OX/yE5OkBVKDXVcXpfYb93/WN0+szHjuBTW8zQGTFm3hUYPge4b0m61ges2170gpxA590iLHLosn8Lqk2A==" saltValue="ZfPgx9aj6LoFRcH7vMfc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39" t="s">
        <v>30</v>
      </c>
      <c r="C41" s="1240"/>
      <c r="D41" s="102"/>
      <c r="E41" s="1245" t="s">
        <v>31</v>
      </c>
      <c r="F41" s="1245"/>
      <c r="G41" s="1245"/>
      <c r="H41" s="1246"/>
      <c r="I41" s="103">
        <v>3830</v>
      </c>
      <c r="J41" s="104">
        <v>3749</v>
      </c>
      <c r="K41" s="104">
        <v>3939</v>
      </c>
      <c r="L41" s="104">
        <v>3810</v>
      </c>
      <c r="M41" s="105">
        <v>3672</v>
      </c>
    </row>
    <row r="42" spans="2:13" ht="27.75" customHeight="1" x14ac:dyDescent="0.15">
      <c r="B42" s="1241"/>
      <c r="C42" s="1242"/>
      <c r="D42" s="106"/>
      <c r="E42" s="1247" t="s">
        <v>32</v>
      </c>
      <c r="F42" s="1247"/>
      <c r="G42" s="1247"/>
      <c r="H42" s="1248"/>
      <c r="I42" s="107">
        <v>52</v>
      </c>
      <c r="J42" s="108">
        <v>44</v>
      </c>
      <c r="K42" s="108">
        <v>39</v>
      </c>
      <c r="L42" s="108">
        <v>83</v>
      </c>
      <c r="M42" s="109">
        <v>31</v>
      </c>
    </row>
    <row r="43" spans="2:13" ht="27.75" customHeight="1" x14ac:dyDescent="0.15">
      <c r="B43" s="1241"/>
      <c r="C43" s="1242"/>
      <c r="D43" s="106"/>
      <c r="E43" s="1247" t="s">
        <v>33</v>
      </c>
      <c r="F43" s="1247"/>
      <c r="G43" s="1247"/>
      <c r="H43" s="1248"/>
      <c r="I43" s="107">
        <v>286</v>
      </c>
      <c r="J43" s="108">
        <v>262</v>
      </c>
      <c r="K43" s="108">
        <v>242</v>
      </c>
      <c r="L43" s="108">
        <v>210</v>
      </c>
      <c r="M43" s="109">
        <v>196</v>
      </c>
    </row>
    <row r="44" spans="2:13" ht="27.75" customHeight="1" x14ac:dyDescent="0.15">
      <c r="B44" s="1241"/>
      <c r="C44" s="1242"/>
      <c r="D44" s="106"/>
      <c r="E44" s="1247" t="s">
        <v>34</v>
      </c>
      <c r="F44" s="1247"/>
      <c r="G44" s="1247"/>
      <c r="H44" s="1248"/>
      <c r="I44" s="107">
        <v>297</v>
      </c>
      <c r="J44" s="108">
        <v>227</v>
      </c>
      <c r="K44" s="108">
        <v>158</v>
      </c>
      <c r="L44" s="108">
        <v>85</v>
      </c>
      <c r="M44" s="109">
        <v>41</v>
      </c>
    </row>
    <row r="45" spans="2:13" ht="27.75" customHeight="1" x14ac:dyDescent="0.15">
      <c r="B45" s="1241"/>
      <c r="C45" s="1242"/>
      <c r="D45" s="106"/>
      <c r="E45" s="1247" t="s">
        <v>35</v>
      </c>
      <c r="F45" s="1247"/>
      <c r="G45" s="1247"/>
      <c r="H45" s="1248"/>
      <c r="I45" s="107">
        <v>717</v>
      </c>
      <c r="J45" s="108">
        <v>735</v>
      </c>
      <c r="K45" s="108">
        <v>730</v>
      </c>
      <c r="L45" s="108">
        <v>662</v>
      </c>
      <c r="M45" s="109">
        <v>633</v>
      </c>
    </row>
    <row r="46" spans="2:13" ht="27.75" customHeight="1" x14ac:dyDescent="0.15">
      <c r="B46" s="1241"/>
      <c r="C46" s="1242"/>
      <c r="D46" s="110"/>
      <c r="E46" s="1247" t="s">
        <v>36</v>
      </c>
      <c r="F46" s="1247"/>
      <c r="G46" s="1247"/>
      <c r="H46" s="1248"/>
      <c r="I46" s="107" t="s">
        <v>514</v>
      </c>
      <c r="J46" s="108" t="s">
        <v>514</v>
      </c>
      <c r="K46" s="108" t="s">
        <v>514</v>
      </c>
      <c r="L46" s="108" t="s">
        <v>514</v>
      </c>
      <c r="M46" s="109" t="s">
        <v>514</v>
      </c>
    </row>
    <row r="47" spans="2:13" ht="27.75" customHeight="1" x14ac:dyDescent="0.15">
      <c r="B47" s="1241"/>
      <c r="C47" s="1242"/>
      <c r="D47" s="111"/>
      <c r="E47" s="1249" t="s">
        <v>37</v>
      </c>
      <c r="F47" s="1250"/>
      <c r="G47" s="1250"/>
      <c r="H47" s="1251"/>
      <c r="I47" s="107" t="s">
        <v>514</v>
      </c>
      <c r="J47" s="108" t="s">
        <v>514</v>
      </c>
      <c r="K47" s="108" t="s">
        <v>514</v>
      </c>
      <c r="L47" s="108" t="s">
        <v>514</v>
      </c>
      <c r="M47" s="109" t="s">
        <v>514</v>
      </c>
    </row>
    <row r="48" spans="2:13" ht="27.75" customHeight="1" x14ac:dyDescent="0.15">
      <c r="B48" s="1241"/>
      <c r="C48" s="1242"/>
      <c r="D48" s="106"/>
      <c r="E48" s="1247" t="s">
        <v>38</v>
      </c>
      <c r="F48" s="1247"/>
      <c r="G48" s="1247"/>
      <c r="H48" s="1248"/>
      <c r="I48" s="107" t="s">
        <v>514</v>
      </c>
      <c r="J48" s="108" t="s">
        <v>514</v>
      </c>
      <c r="K48" s="108" t="s">
        <v>514</v>
      </c>
      <c r="L48" s="108" t="s">
        <v>514</v>
      </c>
      <c r="M48" s="109" t="s">
        <v>514</v>
      </c>
    </row>
    <row r="49" spans="2:13" ht="27.75" customHeight="1" x14ac:dyDescent="0.15">
      <c r="B49" s="1243"/>
      <c r="C49" s="1244"/>
      <c r="D49" s="106"/>
      <c r="E49" s="1247" t="s">
        <v>39</v>
      </c>
      <c r="F49" s="1247"/>
      <c r="G49" s="1247"/>
      <c r="H49" s="1248"/>
      <c r="I49" s="107" t="s">
        <v>514</v>
      </c>
      <c r="J49" s="108" t="s">
        <v>514</v>
      </c>
      <c r="K49" s="108" t="s">
        <v>514</v>
      </c>
      <c r="L49" s="108" t="s">
        <v>514</v>
      </c>
      <c r="M49" s="109" t="s">
        <v>514</v>
      </c>
    </row>
    <row r="50" spans="2:13" ht="27.75" customHeight="1" x14ac:dyDescent="0.15">
      <c r="B50" s="1252" t="s">
        <v>40</v>
      </c>
      <c r="C50" s="1253"/>
      <c r="D50" s="112"/>
      <c r="E50" s="1247" t="s">
        <v>41</v>
      </c>
      <c r="F50" s="1247"/>
      <c r="G50" s="1247"/>
      <c r="H50" s="1248"/>
      <c r="I50" s="107">
        <v>2498</v>
      </c>
      <c r="J50" s="108">
        <v>2440</v>
      </c>
      <c r="K50" s="108">
        <v>2559</v>
      </c>
      <c r="L50" s="108">
        <v>2587</v>
      </c>
      <c r="M50" s="109">
        <v>2388</v>
      </c>
    </row>
    <row r="51" spans="2:13" ht="27.75" customHeight="1" x14ac:dyDescent="0.15">
      <c r="B51" s="1241"/>
      <c r="C51" s="1242"/>
      <c r="D51" s="106"/>
      <c r="E51" s="1247" t="s">
        <v>42</v>
      </c>
      <c r="F51" s="1247"/>
      <c r="G51" s="1247"/>
      <c r="H51" s="1248"/>
      <c r="I51" s="107">
        <v>36</v>
      </c>
      <c r="J51" s="108">
        <v>26</v>
      </c>
      <c r="K51" s="108">
        <v>3</v>
      </c>
      <c r="L51" s="108">
        <v>13</v>
      </c>
      <c r="M51" s="109">
        <v>10</v>
      </c>
    </row>
    <row r="52" spans="2:13" ht="27.75" customHeight="1" x14ac:dyDescent="0.15">
      <c r="B52" s="1243"/>
      <c r="C52" s="1244"/>
      <c r="D52" s="106"/>
      <c r="E52" s="1247" t="s">
        <v>43</v>
      </c>
      <c r="F52" s="1247"/>
      <c r="G52" s="1247"/>
      <c r="H52" s="1248"/>
      <c r="I52" s="107">
        <v>3194</v>
      </c>
      <c r="J52" s="108">
        <v>3317</v>
      </c>
      <c r="K52" s="108">
        <v>3227</v>
      </c>
      <c r="L52" s="108">
        <v>3127</v>
      </c>
      <c r="M52" s="109">
        <v>3036</v>
      </c>
    </row>
    <row r="53" spans="2:13" ht="27.75" customHeight="1" thickBot="1" x14ac:dyDescent="0.2">
      <c r="B53" s="1254" t="s">
        <v>44</v>
      </c>
      <c r="C53" s="1255"/>
      <c r="D53" s="113"/>
      <c r="E53" s="1256" t="s">
        <v>45</v>
      </c>
      <c r="F53" s="1256"/>
      <c r="G53" s="1256"/>
      <c r="H53" s="1257"/>
      <c r="I53" s="114">
        <v>-544</v>
      </c>
      <c r="J53" s="115">
        <v>-765</v>
      </c>
      <c r="K53" s="115">
        <v>-681</v>
      </c>
      <c r="L53" s="115">
        <v>-876</v>
      </c>
      <c r="M53" s="116">
        <v>-862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YI68i4RZdWPNJrzYLt01u0Ww67FW9jvBWv/tynhAciE4xxm8CCEH1FvKbXzaql4ANSf9M0b8ijqOEmFs5/RJw==" saltValue="of7QF+fCKGWjKBrT/DX3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6" t="s">
        <v>48</v>
      </c>
      <c r="D55" s="1266"/>
      <c r="E55" s="1267"/>
      <c r="F55" s="128">
        <v>1485</v>
      </c>
      <c r="G55" s="128">
        <v>1279</v>
      </c>
      <c r="H55" s="129">
        <v>1150</v>
      </c>
    </row>
    <row r="56" spans="2:8" ht="52.5" customHeight="1" x14ac:dyDescent="0.15">
      <c r="B56" s="130"/>
      <c r="C56" s="1268" t="s">
        <v>49</v>
      </c>
      <c r="D56" s="1268"/>
      <c r="E56" s="1269"/>
      <c r="F56" s="131">
        <v>326</v>
      </c>
      <c r="G56" s="131">
        <v>327</v>
      </c>
      <c r="H56" s="132">
        <v>327</v>
      </c>
    </row>
    <row r="57" spans="2:8" ht="53.25" customHeight="1" x14ac:dyDescent="0.15">
      <c r="B57" s="130"/>
      <c r="C57" s="1270" t="s">
        <v>50</v>
      </c>
      <c r="D57" s="1270"/>
      <c r="E57" s="1271"/>
      <c r="F57" s="133">
        <v>591</v>
      </c>
      <c r="G57" s="133">
        <v>734</v>
      </c>
      <c r="H57" s="134">
        <v>649</v>
      </c>
    </row>
    <row r="58" spans="2:8" ht="45.75" customHeight="1" x14ac:dyDescent="0.15">
      <c r="B58" s="135"/>
      <c r="C58" s="1258" t="s">
        <v>593</v>
      </c>
      <c r="D58" s="1259"/>
      <c r="E58" s="1260"/>
      <c r="F58" s="136">
        <v>246</v>
      </c>
      <c r="G58" s="136">
        <v>384</v>
      </c>
      <c r="H58" s="137">
        <v>307</v>
      </c>
    </row>
    <row r="59" spans="2:8" ht="45.75" customHeight="1" x14ac:dyDescent="0.15">
      <c r="B59" s="135"/>
      <c r="C59" s="1258" t="s">
        <v>594</v>
      </c>
      <c r="D59" s="1259"/>
      <c r="E59" s="1260"/>
      <c r="F59" s="136">
        <v>264</v>
      </c>
      <c r="G59" s="136">
        <v>264</v>
      </c>
      <c r="H59" s="137">
        <v>264</v>
      </c>
    </row>
    <row r="60" spans="2:8" ht="45.75" customHeight="1" x14ac:dyDescent="0.15">
      <c r="B60" s="135"/>
      <c r="C60" s="1258" t="s">
        <v>595</v>
      </c>
      <c r="D60" s="1259"/>
      <c r="E60" s="1260"/>
      <c r="F60" s="136">
        <v>63</v>
      </c>
      <c r="G60" s="136">
        <v>63</v>
      </c>
      <c r="H60" s="137">
        <v>63</v>
      </c>
    </row>
    <row r="61" spans="2:8" ht="45.75" customHeight="1" x14ac:dyDescent="0.15">
      <c r="B61" s="135"/>
      <c r="C61" s="1258" t="s">
        <v>600</v>
      </c>
      <c r="D61" s="1259"/>
      <c r="E61" s="1260"/>
      <c r="F61" s="136">
        <v>6</v>
      </c>
      <c r="G61" s="136">
        <v>6</v>
      </c>
      <c r="H61" s="137">
        <v>6</v>
      </c>
    </row>
    <row r="62" spans="2:8" ht="45.75" customHeight="1" thickBot="1" x14ac:dyDescent="0.2">
      <c r="B62" s="138"/>
      <c r="C62" s="1261" t="s">
        <v>596</v>
      </c>
      <c r="D62" s="1262"/>
      <c r="E62" s="1263"/>
      <c r="F62" s="139">
        <v>1</v>
      </c>
      <c r="G62" s="139">
        <v>6</v>
      </c>
      <c r="H62" s="140">
        <v>6</v>
      </c>
    </row>
    <row r="63" spans="2:8" ht="52.5" customHeight="1" thickBot="1" x14ac:dyDescent="0.2">
      <c r="B63" s="141"/>
      <c r="C63" s="1264" t="s">
        <v>51</v>
      </c>
      <c r="D63" s="1264"/>
      <c r="E63" s="1265"/>
      <c r="F63" s="142">
        <v>2402</v>
      </c>
      <c r="G63" s="142">
        <v>2340</v>
      </c>
      <c r="H63" s="143">
        <v>2125</v>
      </c>
    </row>
    <row r="64" spans="2:8" ht="15" customHeight="1" x14ac:dyDescent="0.15"/>
  </sheetData>
  <sheetProtection algorithmName="SHA-512" hashValue="cG0PDcPrshPDa+Xzu4VS8aNfZA43+QCYTMe9v141vX31in7XKA9TqiUNBlpn7rpPzG7kC/V1nXUWuuH2KPvL1g==" saltValue="KoziFLIVBWW36gKcQMqu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6" zoomScaleNormal="86" zoomScaleSheetLayoutView="55" workbookViewId="0"/>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1"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602</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603</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604</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605</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556</v>
      </c>
      <c r="BQ50" s="1306"/>
      <c r="BR50" s="1306"/>
      <c r="BS50" s="1306"/>
      <c r="BT50" s="1306"/>
      <c r="BU50" s="1306"/>
      <c r="BV50" s="1306"/>
      <c r="BW50" s="1306"/>
      <c r="BX50" s="1306" t="s">
        <v>557</v>
      </c>
      <c r="BY50" s="1306"/>
      <c r="BZ50" s="1306"/>
      <c r="CA50" s="1306"/>
      <c r="CB50" s="1306"/>
      <c r="CC50" s="1306"/>
      <c r="CD50" s="1306"/>
      <c r="CE50" s="1306"/>
      <c r="CF50" s="1306" t="s">
        <v>558</v>
      </c>
      <c r="CG50" s="1306"/>
      <c r="CH50" s="1306"/>
      <c r="CI50" s="1306"/>
      <c r="CJ50" s="1306"/>
      <c r="CK50" s="1306"/>
      <c r="CL50" s="1306"/>
      <c r="CM50" s="1306"/>
      <c r="CN50" s="1306" t="s">
        <v>559</v>
      </c>
      <c r="CO50" s="1306"/>
      <c r="CP50" s="1306"/>
      <c r="CQ50" s="1306"/>
      <c r="CR50" s="1306"/>
      <c r="CS50" s="1306"/>
      <c r="CT50" s="1306"/>
      <c r="CU50" s="1306"/>
      <c r="CV50" s="1306" t="s">
        <v>560</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606</v>
      </c>
      <c r="AO51" s="1310"/>
      <c r="AP51" s="1310"/>
      <c r="AQ51" s="1310"/>
      <c r="AR51" s="1310"/>
      <c r="AS51" s="1310"/>
      <c r="AT51" s="1310"/>
      <c r="AU51" s="1310"/>
      <c r="AV51" s="1310"/>
      <c r="AW51" s="1310"/>
      <c r="AX51" s="1310"/>
      <c r="AY51" s="1310"/>
      <c r="AZ51" s="1310"/>
      <c r="BA51" s="1310"/>
      <c r="BB51" s="1310" t="s">
        <v>608</v>
      </c>
      <c r="BC51" s="1310"/>
      <c r="BD51" s="1310"/>
      <c r="BE51" s="1310"/>
      <c r="BF51" s="1310"/>
      <c r="BG51" s="1310"/>
      <c r="BH51" s="1310"/>
      <c r="BI51" s="1310"/>
      <c r="BJ51" s="1310"/>
      <c r="BK51" s="1310"/>
      <c r="BL51" s="1310"/>
      <c r="BM51" s="1310"/>
      <c r="BN51" s="1310"/>
      <c r="BO51" s="1310"/>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609</v>
      </c>
      <c r="BC53" s="1310"/>
      <c r="BD53" s="1310"/>
      <c r="BE53" s="1310"/>
      <c r="BF53" s="1310"/>
      <c r="BG53" s="1310"/>
      <c r="BH53" s="1310"/>
      <c r="BI53" s="1310"/>
      <c r="BJ53" s="1310"/>
      <c r="BK53" s="1310"/>
      <c r="BL53" s="1310"/>
      <c r="BM53" s="1310"/>
      <c r="BN53" s="1310"/>
      <c r="BO53" s="1310"/>
      <c r="BP53" s="1311">
        <v>60.8</v>
      </c>
      <c r="BQ53" s="1311"/>
      <c r="BR53" s="1311"/>
      <c r="BS53" s="1311"/>
      <c r="BT53" s="1311"/>
      <c r="BU53" s="1311"/>
      <c r="BV53" s="1311"/>
      <c r="BW53" s="1311"/>
      <c r="BX53" s="1311">
        <v>64.099999999999994</v>
      </c>
      <c r="BY53" s="1311"/>
      <c r="BZ53" s="1311"/>
      <c r="CA53" s="1311"/>
      <c r="CB53" s="1311"/>
      <c r="CC53" s="1311"/>
      <c r="CD53" s="1311"/>
      <c r="CE53" s="1311"/>
      <c r="CF53" s="1311">
        <v>61.8</v>
      </c>
      <c r="CG53" s="1311"/>
      <c r="CH53" s="1311"/>
      <c r="CI53" s="1311"/>
      <c r="CJ53" s="1311"/>
      <c r="CK53" s="1311"/>
      <c r="CL53" s="1311"/>
      <c r="CM53" s="1311"/>
      <c r="CN53" s="1311">
        <v>63.1</v>
      </c>
      <c r="CO53" s="1311"/>
      <c r="CP53" s="1311"/>
      <c r="CQ53" s="1311"/>
      <c r="CR53" s="1311"/>
      <c r="CS53" s="1311"/>
      <c r="CT53" s="1311"/>
      <c r="CU53" s="1311"/>
      <c r="CV53" s="1311">
        <v>64.8</v>
      </c>
      <c r="CW53" s="1311"/>
      <c r="CX53" s="1311"/>
      <c r="CY53" s="1311"/>
      <c r="CZ53" s="1311"/>
      <c r="DA53" s="1311"/>
      <c r="DB53" s="1311"/>
      <c r="DC53" s="1311"/>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9"/>
      <c r="B55" s="1281"/>
      <c r="G55" s="1300"/>
      <c r="H55" s="1300"/>
      <c r="I55" s="1300"/>
      <c r="J55" s="1300"/>
      <c r="K55" s="1309"/>
      <c r="L55" s="1309"/>
      <c r="M55" s="1309"/>
      <c r="N55" s="1309"/>
      <c r="AN55" s="1306" t="s">
        <v>610</v>
      </c>
      <c r="AO55" s="1306"/>
      <c r="AP55" s="1306"/>
      <c r="AQ55" s="1306"/>
      <c r="AR55" s="1306"/>
      <c r="AS55" s="1306"/>
      <c r="AT55" s="1306"/>
      <c r="AU55" s="1306"/>
      <c r="AV55" s="1306"/>
      <c r="AW55" s="1306"/>
      <c r="AX55" s="1306"/>
      <c r="AY55" s="1306"/>
      <c r="AZ55" s="1306"/>
      <c r="BA55" s="1306"/>
      <c r="BB55" s="1310" t="s">
        <v>611</v>
      </c>
      <c r="BC55" s="1310"/>
      <c r="BD55" s="1310"/>
      <c r="BE55" s="1310"/>
      <c r="BF55" s="1310"/>
      <c r="BG55" s="1310"/>
      <c r="BH55" s="1310"/>
      <c r="BI55" s="1310"/>
      <c r="BJ55" s="1310"/>
      <c r="BK55" s="1310"/>
      <c r="BL55" s="1310"/>
      <c r="BM55" s="1310"/>
      <c r="BN55" s="1310"/>
      <c r="BO55" s="1310"/>
      <c r="BP55" s="1311">
        <v>20.2</v>
      </c>
      <c r="BQ55" s="1311"/>
      <c r="BR55" s="1311"/>
      <c r="BS55" s="1311"/>
      <c r="BT55" s="1311"/>
      <c r="BU55" s="1311"/>
      <c r="BV55" s="1311"/>
      <c r="BW55" s="1311"/>
      <c r="BX55" s="1311">
        <v>38.5</v>
      </c>
      <c r="BY55" s="1311"/>
      <c r="BZ55" s="1311"/>
      <c r="CA55" s="1311"/>
      <c r="CB55" s="1311"/>
      <c r="CC55" s="1311"/>
      <c r="CD55" s="1311"/>
      <c r="CE55" s="1311"/>
      <c r="CF55" s="1311">
        <v>32.799999999999997</v>
      </c>
      <c r="CG55" s="1311"/>
      <c r="CH55" s="1311"/>
      <c r="CI55" s="1311"/>
      <c r="CJ55" s="1311"/>
      <c r="CK55" s="1311"/>
      <c r="CL55" s="1311"/>
      <c r="CM55" s="1311"/>
      <c r="CN55" s="1311">
        <v>20.9</v>
      </c>
      <c r="CO55" s="1311"/>
      <c r="CP55" s="1311"/>
      <c r="CQ55" s="1311"/>
      <c r="CR55" s="1311"/>
      <c r="CS55" s="1311"/>
      <c r="CT55" s="1311"/>
      <c r="CU55" s="1311"/>
      <c r="CV55" s="1311">
        <v>21</v>
      </c>
      <c r="CW55" s="1311"/>
      <c r="CX55" s="1311"/>
      <c r="CY55" s="1311"/>
      <c r="CZ55" s="1311"/>
      <c r="DA55" s="1311"/>
      <c r="DB55" s="1311"/>
      <c r="DC55" s="1311"/>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9" customFormat="1" x14ac:dyDescent="0.15">
      <c r="B57" s="1312"/>
      <c r="G57" s="1300"/>
      <c r="H57" s="1300"/>
      <c r="I57" s="1313"/>
      <c r="J57" s="1313"/>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609</v>
      </c>
      <c r="BC57" s="1310"/>
      <c r="BD57" s="1310"/>
      <c r="BE57" s="1310"/>
      <c r="BF57" s="1310"/>
      <c r="BG57" s="1310"/>
      <c r="BH57" s="1310"/>
      <c r="BI57" s="1310"/>
      <c r="BJ57" s="1310"/>
      <c r="BK57" s="1310"/>
      <c r="BL57" s="1310"/>
      <c r="BM57" s="1310"/>
      <c r="BN57" s="1310"/>
      <c r="BO57" s="1310"/>
      <c r="BP57" s="1311">
        <v>55.8</v>
      </c>
      <c r="BQ57" s="1311"/>
      <c r="BR57" s="1311"/>
      <c r="BS57" s="1311"/>
      <c r="BT57" s="1311"/>
      <c r="BU57" s="1311"/>
      <c r="BV57" s="1311"/>
      <c r="BW57" s="1311"/>
      <c r="BX57" s="1311">
        <v>57.6</v>
      </c>
      <c r="BY57" s="1311"/>
      <c r="BZ57" s="1311"/>
      <c r="CA57" s="1311"/>
      <c r="CB57" s="1311"/>
      <c r="CC57" s="1311"/>
      <c r="CD57" s="1311"/>
      <c r="CE57" s="1311"/>
      <c r="CF57" s="1311">
        <v>58.9</v>
      </c>
      <c r="CG57" s="1311"/>
      <c r="CH57" s="1311"/>
      <c r="CI57" s="1311"/>
      <c r="CJ57" s="1311"/>
      <c r="CK57" s="1311"/>
      <c r="CL57" s="1311"/>
      <c r="CM57" s="1311"/>
      <c r="CN57" s="1311">
        <v>60.5</v>
      </c>
      <c r="CO57" s="1311"/>
      <c r="CP57" s="1311"/>
      <c r="CQ57" s="1311"/>
      <c r="CR57" s="1311"/>
      <c r="CS57" s="1311"/>
      <c r="CT57" s="1311"/>
      <c r="CU57" s="1311"/>
      <c r="CV57" s="1311">
        <v>61.2</v>
      </c>
      <c r="CW57" s="1311"/>
      <c r="CX57" s="1311"/>
      <c r="CY57" s="1311"/>
      <c r="CZ57" s="1311"/>
      <c r="DA57" s="1311"/>
      <c r="DB57" s="1311"/>
      <c r="DC57" s="1311"/>
      <c r="DD57" s="1314"/>
      <c r="DE57" s="1312"/>
    </row>
    <row r="58" spans="1:109" s="1289" customFormat="1" x14ac:dyDescent="0.15">
      <c r="A58" s="1274"/>
      <c r="B58" s="1312"/>
      <c r="G58" s="1300"/>
      <c r="H58" s="1300"/>
      <c r="I58" s="1313"/>
      <c r="J58" s="1313"/>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9" customFormat="1" x14ac:dyDescent="0.15">
      <c r="A59" s="1274"/>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9" customFormat="1" x14ac:dyDescent="0.15">
      <c r="A60" s="1274"/>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9" customFormat="1" x14ac:dyDescent="0.15">
      <c r="A61" s="1274"/>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0" t="s">
        <v>612</v>
      </c>
    </row>
    <row r="64" spans="1:109" x14ac:dyDescent="0.15">
      <c r="B64" s="1281"/>
      <c r="G64" s="1288"/>
      <c r="I64" s="1321"/>
      <c r="J64" s="1321"/>
      <c r="K64" s="1321"/>
      <c r="L64" s="1321"/>
      <c r="M64" s="1321"/>
      <c r="N64" s="1322"/>
      <c r="AM64" s="1288"/>
      <c r="AN64" s="1288" t="s">
        <v>603</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613</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3"/>
      <c r="I70" s="1323"/>
      <c r="J70" s="1324"/>
      <c r="K70" s="1324"/>
      <c r="L70" s="1325"/>
      <c r="M70" s="1324"/>
      <c r="N70" s="1325"/>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6"/>
      <c r="I71" s="1327"/>
      <c r="J71" s="1324"/>
      <c r="K71" s="1324"/>
      <c r="L71" s="1325"/>
      <c r="M71" s="1324"/>
      <c r="N71" s="1325"/>
      <c r="AM71" s="1326"/>
      <c r="AN71" s="1274" t="s">
        <v>605</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556</v>
      </c>
      <c r="BQ72" s="1306"/>
      <c r="BR72" s="1306"/>
      <c r="BS72" s="1306"/>
      <c r="BT72" s="1306"/>
      <c r="BU72" s="1306"/>
      <c r="BV72" s="1306"/>
      <c r="BW72" s="1306"/>
      <c r="BX72" s="1306" t="s">
        <v>557</v>
      </c>
      <c r="BY72" s="1306"/>
      <c r="BZ72" s="1306"/>
      <c r="CA72" s="1306"/>
      <c r="CB72" s="1306"/>
      <c r="CC72" s="1306"/>
      <c r="CD72" s="1306"/>
      <c r="CE72" s="1306"/>
      <c r="CF72" s="1306" t="s">
        <v>558</v>
      </c>
      <c r="CG72" s="1306"/>
      <c r="CH72" s="1306"/>
      <c r="CI72" s="1306"/>
      <c r="CJ72" s="1306"/>
      <c r="CK72" s="1306"/>
      <c r="CL72" s="1306"/>
      <c r="CM72" s="1306"/>
      <c r="CN72" s="1306" t="s">
        <v>559</v>
      </c>
      <c r="CO72" s="1306"/>
      <c r="CP72" s="1306"/>
      <c r="CQ72" s="1306"/>
      <c r="CR72" s="1306"/>
      <c r="CS72" s="1306"/>
      <c r="CT72" s="1306"/>
      <c r="CU72" s="1306"/>
      <c r="CV72" s="1306" t="s">
        <v>560</v>
      </c>
      <c r="CW72" s="1306"/>
      <c r="CX72" s="1306"/>
      <c r="CY72" s="1306"/>
      <c r="CZ72" s="1306"/>
      <c r="DA72" s="1306"/>
      <c r="DB72" s="1306"/>
      <c r="DC72" s="1306"/>
    </row>
    <row r="73" spans="2:107" x14ac:dyDescent="0.15">
      <c r="B73" s="1281"/>
      <c r="G73" s="1307"/>
      <c r="H73" s="1307"/>
      <c r="I73" s="1307"/>
      <c r="J73" s="1307"/>
      <c r="K73" s="1328"/>
      <c r="L73" s="1328"/>
      <c r="M73" s="1328"/>
      <c r="N73" s="1328"/>
      <c r="AM73" s="1299"/>
      <c r="AN73" s="1310" t="s">
        <v>606</v>
      </c>
      <c r="AO73" s="1310"/>
      <c r="AP73" s="1310"/>
      <c r="AQ73" s="1310"/>
      <c r="AR73" s="1310"/>
      <c r="AS73" s="1310"/>
      <c r="AT73" s="1310"/>
      <c r="AU73" s="1310"/>
      <c r="AV73" s="1310"/>
      <c r="AW73" s="1310"/>
      <c r="AX73" s="1310"/>
      <c r="AY73" s="1310"/>
      <c r="AZ73" s="1310"/>
      <c r="BA73" s="1310"/>
      <c r="BB73" s="1310" t="s">
        <v>607</v>
      </c>
      <c r="BC73" s="1310"/>
      <c r="BD73" s="1310"/>
      <c r="BE73" s="1310"/>
      <c r="BF73" s="1310"/>
      <c r="BG73" s="1310"/>
      <c r="BH73" s="1310"/>
      <c r="BI73" s="1310"/>
      <c r="BJ73" s="1310"/>
      <c r="BK73" s="1310"/>
      <c r="BL73" s="1310"/>
      <c r="BM73" s="1310"/>
      <c r="BN73" s="1310"/>
      <c r="BO73" s="1310"/>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1"/>
      <c r="G74" s="1307"/>
      <c r="H74" s="1307"/>
      <c r="I74" s="1307"/>
      <c r="J74" s="1307"/>
      <c r="K74" s="1328"/>
      <c r="L74" s="1328"/>
      <c r="M74" s="1328"/>
      <c r="N74" s="1328"/>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614</v>
      </c>
      <c r="BC75" s="1310"/>
      <c r="BD75" s="1310"/>
      <c r="BE75" s="1310"/>
      <c r="BF75" s="1310"/>
      <c r="BG75" s="1310"/>
      <c r="BH75" s="1310"/>
      <c r="BI75" s="1310"/>
      <c r="BJ75" s="1310"/>
      <c r="BK75" s="1310"/>
      <c r="BL75" s="1310"/>
      <c r="BM75" s="1310"/>
      <c r="BN75" s="1310"/>
      <c r="BO75" s="1310"/>
      <c r="BP75" s="1311">
        <v>7.2</v>
      </c>
      <c r="BQ75" s="1311"/>
      <c r="BR75" s="1311"/>
      <c r="BS75" s="1311"/>
      <c r="BT75" s="1311"/>
      <c r="BU75" s="1311"/>
      <c r="BV75" s="1311"/>
      <c r="BW75" s="1311"/>
      <c r="BX75" s="1311">
        <v>7</v>
      </c>
      <c r="BY75" s="1311"/>
      <c r="BZ75" s="1311"/>
      <c r="CA75" s="1311"/>
      <c r="CB75" s="1311"/>
      <c r="CC75" s="1311"/>
      <c r="CD75" s="1311"/>
      <c r="CE75" s="1311"/>
      <c r="CF75" s="1311">
        <v>7</v>
      </c>
      <c r="CG75" s="1311"/>
      <c r="CH75" s="1311"/>
      <c r="CI75" s="1311"/>
      <c r="CJ75" s="1311"/>
      <c r="CK75" s="1311"/>
      <c r="CL75" s="1311"/>
      <c r="CM75" s="1311"/>
      <c r="CN75" s="1311">
        <v>6.7</v>
      </c>
      <c r="CO75" s="1311"/>
      <c r="CP75" s="1311"/>
      <c r="CQ75" s="1311"/>
      <c r="CR75" s="1311"/>
      <c r="CS75" s="1311"/>
      <c r="CT75" s="1311"/>
      <c r="CU75" s="1311"/>
      <c r="CV75" s="1311">
        <v>6.8</v>
      </c>
      <c r="CW75" s="1311"/>
      <c r="CX75" s="1311"/>
      <c r="CY75" s="1311"/>
      <c r="CZ75" s="1311"/>
      <c r="DA75" s="1311"/>
      <c r="DB75" s="1311"/>
      <c r="DC75" s="1311"/>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1"/>
      <c r="G77" s="1300"/>
      <c r="H77" s="1300"/>
      <c r="I77" s="1300"/>
      <c r="J77" s="1300"/>
      <c r="K77" s="1328"/>
      <c r="L77" s="1328"/>
      <c r="M77" s="1328"/>
      <c r="N77" s="1328"/>
      <c r="AN77" s="1306" t="s">
        <v>615</v>
      </c>
      <c r="AO77" s="1306"/>
      <c r="AP77" s="1306"/>
      <c r="AQ77" s="1306"/>
      <c r="AR77" s="1306"/>
      <c r="AS77" s="1306"/>
      <c r="AT77" s="1306"/>
      <c r="AU77" s="1306"/>
      <c r="AV77" s="1306"/>
      <c r="AW77" s="1306"/>
      <c r="AX77" s="1306"/>
      <c r="AY77" s="1306"/>
      <c r="AZ77" s="1306"/>
      <c r="BA77" s="1306"/>
      <c r="BB77" s="1310" t="s">
        <v>611</v>
      </c>
      <c r="BC77" s="1310"/>
      <c r="BD77" s="1310"/>
      <c r="BE77" s="1310"/>
      <c r="BF77" s="1310"/>
      <c r="BG77" s="1310"/>
      <c r="BH77" s="1310"/>
      <c r="BI77" s="1310"/>
      <c r="BJ77" s="1310"/>
      <c r="BK77" s="1310"/>
      <c r="BL77" s="1310"/>
      <c r="BM77" s="1310"/>
      <c r="BN77" s="1310"/>
      <c r="BO77" s="1310"/>
      <c r="BP77" s="1311">
        <v>20.2</v>
      </c>
      <c r="BQ77" s="1311"/>
      <c r="BR77" s="1311"/>
      <c r="BS77" s="1311"/>
      <c r="BT77" s="1311"/>
      <c r="BU77" s="1311"/>
      <c r="BV77" s="1311"/>
      <c r="BW77" s="1311"/>
      <c r="BX77" s="1311">
        <v>38.5</v>
      </c>
      <c r="BY77" s="1311"/>
      <c r="BZ77" s="1311"/>
      <c r="CA77" s="1311"/>
      <c r="CB77" s="1311"/>
      <c r="CC77" s="1311"/>
      <c r="CD77" s="1311"/>
      <c r="CE77" s="1311"/>
      <c r="CF77" s="1311">
        <v>32.799999999999997</v>
      </c>
      <c r="CG77" s="1311"/>
      <c r="CH77" s="1311"/>
      <c r="CI77" s="1311"/>
      <c r="CJ77" s="1311"/>
      <c r="CK77" s="1311"/>
      <c r="CL77" s="1311"/>
      <c r="CM77" s="1311"/>
      <c r="CN77" s="1311">
        <v>20.9</v>
      </c>
      <c r="CO77" s="1311"/>
      <c r="CP77" s="1311"/>
      <c r="CQ77" s="1311"/>
      <c r="CR77" s="1311"/>
      <c r="CS77" s="1311"/>
      <c r="CT77" s="1311"/>
      <c r="CU77" s="1311"/>
      <c r="CV77" s="1311">
        <v>21</v>
      </c>
      <c r="CW77" s="1311"/>
      <c r="CX77" s="1311"/>
      <c r="CY77" s="1311"/>
      <c r="CZ77" s="1311"/>
      <c r="DA77" s="1311"/>
      <c r="DB77" s="1311"/>
      <c r="DC77" s="1311"/>
    </row>
    <row r="78" spans="2:107" x14ac:dyDescent="0.15">
      <c r="B78" s="1281"/>
      <c r="G78" s="1300"/>
      <c r="H78" s="1300"/>
      <c r="I78" s="1300"/>
      <c r="J78" s="1300"/>
      <c r="K78" s="1328"/>
      <c r="L78" s="1328"/>
      <c r="M78" s="1328"/>
      <c r="N78" s="1328"/>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1"/>
      <c r="G79" s="1300"/>
      <c r="H79" s="1300"/>
      <c r="I79" s="1313"/>
      <c r="J79" s="1313"/>
      <c r="K79" s="1329"/>
      <c r="L79" s="1329"/>
      <c r="M79" s="1329"/>
      <c r="N79" s="1329"/>
      <c r="AN79" s="1306"/>
      <c r="AO79" s="1306"/>
      <c r="AP79" s="1306"/>
      <c r="AQ79" s="1306"/>
      <c r="AR79" s="1306"/>
      <c r="AS79" s="1306"/>
      <c r="AT79" s="1306"/>
      <c r="AU79" s="1306"/>
      <c r="AV79" s="1306"/>
      <c r="AW79" s="1306"/>
      <c r="AX79" s="1306"/>
      <c r="AY79" s="1306"/>
      <c r="AZ79" s="1306"/>
      <c r="BA79" s="1306"/>
      <c r="BB79" s="1310" t="s">
        <v>616</v>
      </c>
      <c r="BC79" s="1310"/>
      <c r="BD79" s="1310"/>
      <c r="BE79" s="1310"/>
      <c r="BF79" s="1310"/>
      <c r="BG79" s="1310"/>
      <c r="BH79" s="1310"/>
      <c r="BI79" s="1310"/>
      <c r="BJ79" s="1310"/>
      <c r="BK79" s="1310"/>
      <c r="BL79" s="1310"/>
      <c r="BM79" s="1310"/>
      <c r="BN79" s="1310"/>
      <c r="BO79" s="1310"/>
      <c r="BP79" s="1311">
        <v>9.3000000000000007</v>
      </c>
      <c r="BQ79" s="1311"/>
      <c r="BR79" s="1311"/>
      <c r="BS79" s="1311"/>
      <c r="BT79" s="1311"/>
      <c r="BU79" s="1311"/>
      <c r="BV79" s="1311"/>
      <c r="BW79" s="1311"/>
      <c r="BX79" s="1311">
        <v>9.1999999999999993</v>
      </c>
      <c r="BY79" s="1311"/>
      <c r="BZ79" s="1311"/>
      <c r="CA79" s="1311"/>
      <c r="CB79" s="1311"/>
      <c r="CC79" s="1311"/>
      <c r="CD79" s="1311"/>
      <c r="CE79" s="1311"/>
      <c r="CF79" s="1311">
        <v>9.1</v>
      </c>
      <c r="CG79" s="1311"/>
      <c r="CH79" s="1311"/>
      <c r="CI79" s="1311"/>
      <c r="CJ79" s="1311"/>
      <c r="CK79" s="1311"/>
      <c r="CL79" s="1311"/>
      <c r="CM79" s="1311"/>
      <c r="CN79" s="1311">
        <v>9.1</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1281"/>
      <c r="G80" s="1300"/>
      <c r="H80" s="1300"/>
      <c r="I80" s="1313"/>
      <c r="J80" s="1313"/>
      <c r="K80" s="1329"/>
      <c r="L80" s="1329"/>
      <c r="M80" s="1329"/>
      <c r="N80" s="1329"/>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1"/>
    </row>
    <row r="82" spans="2:109" ht="17.25" x14ac:dyDescent="0.15">
      <c r="B82" s="1281"/>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1"/>
      <c r="AQ87" s="1331"/>
      <c r="BC87" s="1331"/>
      <c r="BO87" s="1331"/>
      <c r="CA87" s="1331"/>
      <c r="CM87" s="1331"/>
      <c r="CY87" s="1331"/>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HnLr267Ok50N9pQxCSRBJSXm/sSZmLxIOFxXWcYLDALrl9Xc/jywgqFoUm3FfPKgsBfmC+tgyQ3n1DVr6CgSRA==" saltValue="CK37BeLydIIJVXB/wO1IH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6" zoomScaleNormal="96"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617</v>
      </c>
    </row>
  </sheetData>
  <sheetProtection algorithmName="SHA-512" hashValue="A5kive68x5yuR48zOyFLLvbzdJfGXk1luSYfprZihG/XgbeNRWng8q8A45b7KaTY+tOFoKKxiK7d8E1ZWDHqbQ==" saltValue="U0g/XAgtLpGMGRdGgZs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fJL7L3tM20p8SrUeHmU92WXYvlc8c69mfbzhugYoKywSfgbn5Es6j7g1nRNRmNtH/Mtc0BjxbwkI59FlrfFkpQ==" saltValue="7Gz6PUyF572JUeFZ5Ur9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74125</v>
      </c>
      <c r="E3" s="162"/>
      <c r="F3" s="163">
        <v>106092</v>
      </c>
      <c r="G3" s="164"/>
      <c r="H3" s="165"/>
    </row>
    <row r="4" spans="1:8" x14ac:dyDescent="0.15">
      <c r="A4" s="166"/>
      <c r="B4" s="167"/>
      <c r="C4" s="168"/>
      <c r="D4" s="169">
        <v>30864</v>
      </c>
      <c r="E4" s="170"/>
      <c r="F4" s="171">
        <v>44299</v>
      </c>
      <c r="G4" s="172"/>
      <c r="H4" s="173"/>
    </row>
    <row r="5" spans="1:8" x14ac:dyDescent="0.15">
      <c r="A5" s="154" t="s">
        <v>548</v>
      </c>
      <c r="B5" s="159"/>
      <c r="C5" s="160"/>
      <c r="D5" s="161">
        <v>48210</v>
      </c>
      <c r="E5" s="162"/>
      <c r="F5" s="163">
        <v>78903</v>
      </c>
      <c r="G5" s="164"/>
      <c r="H5" s="165"/>
    </row>
    <row r="6" spans="1:8" x14ac:dyDescent="0.15">
      <c r="A6" s="166"/>
      <c r="B6" s="167"/>
      <c r="C6" s="168"/>
      <c r="D6" s="169">
        <v>29169</v>
      </c>
      <c r="E6" s="170"/>
      <c r="F6" s="171">
        <v>49201</v>
      </c>
      <c r="G6" s="172"/>
      <c r="H6" s="173"/>
    </row>
    <row r="7" spans="1:8" x14ac:dyDescent="0.15">
      <c r="A7" s="154" t="s">
        <v>549</v>
      </c>
      <c r="B7" s="159"/>
      <c r="C7" s="160"/>
      <c r="D7" s="161">
        <v>80153</v>
      </c>
      <c r="E7" s="162"/>
      <c r="F7" s="163">
        <v>82993</v>
      </c>
      <c r="G7" s="164"/>
      <c r="H7" s="165"/>
    </row>
    <row r="8" spans="1:8" x14ac:dyDescent="0.15">
      <c r="A8" s="166"/>
      <c r="B8" s="167"/>
      <c r="C8" s="168"/>
      <c r="D8" s="169">
        <v>29883</v>
      </c>
      <c r="E8" s="170"/>
      <c r="F8" s="171">
        <v>46787</v>
      </c>
      <c r="G8" s="172"/>
      <c r="H8" s="173"/>
    </row>
    <row r="9" spans="1:8" x14ac:dyDescent="0.15">
      <c r="A9" s="154" t="s">
        <v>550</v>
      </c>
      <c r="B9" s="159"/>
      <c r="C9" s="160"/>
      <c r="D9" s="161">
        <v>29377</v>
      </c>
      <c r="E9" s="162"/>
      <c r="F9" s="163">
        <v>108252</v>
      </c>
      <c r="G9" s="164"/>
      <c r="H9" s="165"/>
    </row>
    <row r="10" spans="1:8" x14ac:dyDescent="0.15">
      <c r="A10" s="166"/>
      <c r="B10" s="167"/>
      <c r="C10" s="168"/>
      <c r="D10" s="169">
        <v>13228</v>
      </c>
      <c r="E10" s="170"/>
      <c r="F10" s="171">
        <v>50321</v>
      </c>
      <c r="G10" s="172"/>
      <c r="H10" s="173"/>
    </row>
    <row r="11" spans="1:8" x14ac:dyDescent="0.15">
      <c r="A11" s="154" t="s">
        <v>551</v>
      </c>
      <c r="B11" s="159"/>
      <c r="C11" s="160"/>
      <c r="D11" s="161">
        <v>34761</v>
      </c>
      <c r="E11" s="162"/>
      <c r="F11" s="163">
        <v>93492</v>
      </c>
      <c r="G11" s="164"/>
      <c r="H11" s="165"/>
    </row>
    <row r="12" spans="1:8" x14ac:dyDescent="0.15">
      <c r="A12" s="166"/>
      <c r="B12" s="167"/>
      <c r="C12" s="174"/>
      <c r="D12" s="169">
        <v>19603</v>
      </c>
      <c r="E12" s="170"/>
      <c r="F12" s="171">
        <v>53316</v>
      </c>
      <c r="G12" s="172"/>
      <c r="H12" s="173"/>
    </row>
    <row r="13" spans="1:8" x14ac:dyDescent="0.15">
      <c r="A13" s="154"/>
      <c r="B13" s="159"/>
      <c r="C13" s="175"/>
      <c r="D13" s="176">
        <v>53325</v>
      </c>
      <c r="E13" s="177"/>
      <c r="F13" s="178">
        <v>93946</v>
      </c>
      <c r="G13" s="179"/>
      <c r="H13" s="165"/>
    </row>
    <row r="14" spans="1:8" x14ac:dyDescent="0.15">
      <c r="A14" s="166"/>
      <c r="B14" s="167"/>
      <c r="C14" s="168"/>
      <c r="D14" s="169">
        <v>24549</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6.71</v>
      </c>
      <c r="C19" s="180">
        <f>ROUND(VALUE(SUBSTITUTE(実質収支比率等に係る経年分析!G$48,"▲","-")),2)</f>
        <v>6.74</v>
      </c>
      <c r="D19" s="180">
        <f>ROUND(VALUE(SUBSTITUTE(実質収支比率等に係る経年分析!H$48,"▲","-")),2)</f>
        <v>6.11</v>
      </c>
      <c r="E19" s="180">
        <f>ROUND(VALUE(SUBSTITUTE(実質収支比率等に係る経年分析!I$48,"▲","-")),2)</f>
        <v>6.3</v>
      </c>
      <c r="F19" s="180">
        <f>ROUND(VALUE(SUBSTITUTE(実質収支比率等に係る経年分析!J$48,"▲","-")),2)</f>
        <v>6.09</v>
      </c>
    </row>
    <row r="20" spans="1:11" x14ac:dyDescent="0.15">
      <c r="A20" s="180" t="s">
        <v>55</v>
      </c>
      <c r="B20" s="180">
        <f>ROUND(VALUE(SUBSTITUTE(実質収支比率等に係る経年分析!F$47,"▲","-")),2)</f>
        <v>47</v>
      </c>
      <c r="C20" s="180">
        <f>ROUND(VALUE(SUBSTITUTE(実質収支比率等に係る経年分析!G$47,"▲","-")),2)</f>
        <v>47.18</v>
      </c>
      <c r="D20" s="180">
        <f>ROUND(VALUE(SUBSTITUTE(実質収支比率等に係る経年分析!H$47,"▲","-")),2)</f>
        <v>45.98</v>
      </c>
      <c r="E20" s="180">
        <f>ROUND(VALUE(SUBSTITUTE(実質収支比率等に係る経年分析!I$47,"▲","-")),2)</f>
        <v>40.03</v>
      </c>
      <c r="F20" s="180">
        <f>ROUND(VALUE(SUBSTITUTE(実質収支比率等に係る経年分析!J$47,"▲","-")),2)</f>
        <v>36.11</v>
      </c>
    </row>
    <row r="21" spans="1:11" x14ac:dyDescent="0.15">
      <c r="A21" s="180" t="s">
        <v>56</v>
      </c>
      <c r="B21" s="180">
        <f>IF(ISNUMBER(VALUE(SUBSTITUTE(実質収支比率等に係る経年分析!F$49,"▲","-"))),ROUND(VALUE(SUBSTITUTE(実質収支比率等に係る経年分析!F$49,"▲","-")),2),NA())</f>
        <v>7.33</v>
      </c>
      <c r="C21" s="180">
        <f>IF(ISNUMBER(VALUE(SUBSTITUTE(実質収支比率等に係る経年分析!G$49,"▲","-"))),ROUND(VALUE(SUBSTITUTE(実質収支比率等に係る経年分析!G$49,"▲","-")),2),NA())</f>
        <v>-0.97</v>
      </c>
      <c r="D21" s="180">
        <f>IF(ISNUMBER(VALUE(SUBSTITUTE(実質収支比率等に係る経年分析!H$49,"▲","-"))),ROUND(VALUE(SUBSTITUTE(実質収支比率等に係る経年分析!H$49,"▲","-")),2),NA())</f>
        <v>-1.79</v>
      </c>
      <c r="E21" s="180">
        <f>IF(ISNUMBER(VALUE(SUBSTITUTE(実質収支比率等に係る経年分析!I$49,"▲","-"))),ROUND(VALUE(SUBSTITUTE(実質収支比率等に係る経年分析!I$49,"▲","-")),2),NA())</f>
        <v>-6.32</v>
      </c>
      <c r="F21" s="180">
        <f>IF(ISNUMBER(VALUE(SUBSTITUTE(実質収支比率等に係る経年分析!J$49,"▲","-"))),ROUND(VALUE(SUBSTITUTE(実質収支比率等に係る経年分析!J$49,"▲","-")),2),NA())</f>
        <v>-4.3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上板町農業集落排水事業特別会計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上板町後期高齢者医療特別会計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上板町住宅新築資金等貸付事業特別会計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0.45</v>
      </c>
    </row>
    <row r="33" spans="1:16" x14ac:dyDescent="0.15">
      <c r="A33" s="181" t="str">
        <f>IF(連結実質赤字比率に係る赤字・黒字の構成分析!C$37="",NA(),連結実質赤字比率に係る赤字・黒字の構成分析!C$37)</f>
        <v>上板町介護保険特別会計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x14ac:dyDescent="0.15">
      <c r="A34" s="181" t="str">
        <f>IF(連結実質赤字比率に係る赤字・黒字の構成分析!C$36="",NA(),連結実質赤字比率に係る赤字・黒字の構成分析!C$36)</f>
        <v>上板町国民健康保険特別会計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5.63</v>
      </c>
    </row>
    <row r="36" spans="1:16" x14ac:dyDescent="0.15">
      <c r="A36" s="181" t="str">
        <f>IF(連結実質赤字比率に係る赤字・黒字の構成分析!C$34="",NA(),連結実質赤字比率に係る赤字・黒字の構成分析!C$34)</f>
        <v>上板町水道事業会計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340</v>
      </c>
      <c r="E42" s="182"/>
      <c r="F42" s="182"/>
      <c r="G42" s="182">
        <f>'実質公債費比率（分子）の構造'!L$52</f>
        <v>341</v>
      </c>
      <c r="H42" s="182"/>
      <c r="I42" s="182"/>
      <c r="J42" s="182">
        <f>'実質公債費比率（分子）の構造'!M$52</f>
        <v>331</v>
      </c>
      <c r="K42" s="182"/>
      <c r="L42" s="182"/>
      <c r="M42" s="182">
        <f>'実質公債費比率（分子）の構造'!N$52</f>
        <v>293</v>
      </c>
      <c r="N42" s="182"/>
      <c r="O42" s="182"/>
      <c r="P42" s="182">
        <f>'実質公債費比率（分子）の構造'!O$52</f>
        <v>268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34</v>
      </c>
      <c r="C44" s="182"/>
      <c r="D44" s="182"/>
      <c r="E44" s="182">
        <f>'実質公債費比率（分子）の構造'!L$50</f>
        <v>16</v>
      </c>
      <c r="F44" s="182"/>
      <c r="G44" s="182"/>
      <c r="H44" s="182">
        <f>'実質公債費比率（分子）の構造'!M$50</f>
        <v>32</v>
      </c>
      <c r="I44" s="182"/>
      <c r="J44" s="182"/>
      <c r="K44" s="182">
        <f>'実質公債費比率（分子）の構造'!N$50</f>
        <v>18</v>
      </c>
      <c r="L44" s="182"/>
      <c r="M44" s="182"/>
      <c r="N44" s="182">
        <f>'実質公債費比率（分子）の構造'!O$50</f>
        <v>40</v>
      </c>
      <c r="O44" s="182"/>
      <c r="P44" s="182"/>
    </row>
    <row r="45" spans="1:16" x14ac:dyDescent="0.15">
      <c r="A45" s="182" t="s">
        <v>66</v>
      </c>
      <c r="B45" s="182">
        <f>'実質公債費比率（分子）の構造'!K$49</f>
        <v>78</v>
      </c>
      <c r="C45" s="182"/>
      <c r="D45" s="182"/>
      <c r="E45" s="182">
        <f>'実質公債費比率（分子）の構造'!L$49</f>
        <v>77</v>
      </c>
      <c r="F45" s="182"/>
      <c r="G45" s="182"/>
      <c r="H45" s="182">
        <f>'実質公債費比率（分子）の構造'!M$49</f>
        <v>78</v>
      </c>
      <c r="I45" s="182"/>
      <c r="J45" s="182"/>
      <c r="K45" s="182">
        <f>'実質公債費比率（分子）の構造'!N$49</f>
        <v>78</v>
      </c>
      <c r="L45" s="182"/>
      <c r="M45" s="182"/>
      <c r="N45" s="182">
        <f>'実質公債費比率（分子）の構造'!O$49</f>
        <v>56</v>
      </c>
      <c r="O45" s="182"/>
      <c r="P45" s="182"/>
    </row>
    <row r="46" spans="1:16" x14ac:dyDescent="0.15">
      <c r="A46" s="182" t="s">
        <v>67</v>
      </c>
      <c r="B46" s="182">
        <f>'実質公債費比率（分子）の構造'!K$48</f>
        <v>24</v>
      </c>
      <c r="C46" s="182"/>
      <c r="D46" s="182"/>
      <c r="E46" s="182">
        <f>'実質公債費比率（分子）の構造'!L$48</f>
        <v>22</v>
      </c>
      <c r="F46" s="182"/>
      <c r="G46" s="182"/>
      <c r="H46" s="182">
        <f>'実質公債費比率（分子）の構造'!M$48</f>
        <v>21</v>
      </c>
      <c r="I46" s="182"/>
      <c r="J46" s="182"/>
      <c r="K46" s="182">
        <f>'実質公債費比率（分子）の構造'!N$48</f>
        <v>22</v>
      </c>
      <c r="L46" s="182"/>
      <c r="M46" s="182"/>
      <c r="N46" s="182">
        <f>'実質公債費比率（分子）の構造'!O$48</f>
        <v>23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422</v>
      </c>
      <c r="C49" s="182"/>
      <c r="D49" s="182"/>
      <c r="E49" s="182">
        <f>'実質公債費比率（分子）の構造'!L$45</f>
        <v>423</v>
      </c>
      <c r="F49" s="182"/>
      <c r="G49" s="182"/>
      <c r="H49" s="182">
        <f>'実質公債費比率（分子）の構造'!M$45</f>
        <v>405</v>
      </c>
      <c r="I49" s="182"/>
      <c r="J49" s="182"/>
      <c r="K49" s="182">
        <f>'実質公債費比率（分子）の構造'!N$45</f>
        <v>363</v>
      </c>
      <c r="L49" s="182"/>
      <c r="M49" s="182"/>
      <c r="N49" s="182">
        <f>'実質公債費比率（分子）の構造'!O$45</f>
        <v>352</v>
      </c>
      <c r="O49" s="182"/>
      <c r="P49" s="182"/>
    </row>
    <row r="50" spans="1:16" x14ac:dyDescent="0.15">
      <c r="A50" s="182" t="s">
        <v>71</v>
      </c>
      <c r="B50" s="182" t="e">
        <f>NA()</f>
        <v>#N/A</v>
      </c>
      <c r="C50" s="182">
        <f>IF(ISNUMBER('実質公債費比率（分子）の構造'!K$53),'実質公債費比率（分子）の構造'!K$53,NA())</f>
        <v>218</v>
      </c>
      <c r="D50" s="182" t="e">
        <f>NA()</f>
        <v>#N/A</v>
      </c>
      <c r="E50" s="182" t="e">
        <f>NA()</f>
        <v>#N/A</v>
      </c>
      <c r="F50" s="182">
        <f>IF(ISNUMBER('実質公債費比率（分子）の構造'!L$53),'実質公債費比率（分子）の構造'!L$53,NA())</f>
        <v>197</v>
      </c>
      <c r="G50" s="182" t="e">
        <f>NA()</f>
        <v>#N/A</v>
      </c>
      <c r="H50" s="182" t="e">
        <f>NA()</f>
        <v>#N/A</v>
      </c>
      <c r="I50" s="182">
        <f>IF(ISNUMBER('実質公債費比率（分子）の構造'!M$53),'実質公債費比率（分子）の構造'!M$53,NA())</f>
        <v>205</v>
      </c>
      <c r="J50" s="182" t="e">
        <f>NA()</f>
        <v>#N/A</v>
      </c>
      <c r="K50" s="182" t="e">
        <f>NA()</f>
        <v>#N/A</v>
      </c>
      <c r="L50" s="182">
        <f>IF(ISNUMBER('実質公債費比率（分子）の構造'!N$53),'実質公債費比率（分子）の構造'!N$53,NA())</f>
        <v>188</v>
      </c>
      <c r="M50" s="182" t="e">
        <f>NA()</f>
        <v>#N/A</v>
      </c>
      <c r="N50" s="182" t="e">
        <f>NA()</f>
        <v>#N/A</v>
      </c>
      <c r="O50" s="182">
        <f>IF(ISNUMBER('実質公債費比率（分子）の構造'!O$53),'実質公債費比率（分子）の構造'!O$53,NA())</f>
        <v>203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3194</v>
      </c>
      <c r="E56" s="181"/>
      <c r="F56" s="181"/>
      <c r="G56" s="181">
        <f>'将来負担比率（分子）の構造'!J$52</f>
        <v>3317</v>
      </c>
      <c r="H56" s="181"/>
      <c r="I56" s="181"/>
      <c r="J56" s="181">
        <f>'将来負担比率（分子）の構造'!K$52</f>
        <v>3227</v>
      </c>
      <c r="K56" s="181"/>
      <c r="L56" s="181"/>
      <c r="M56" s="181">
        <f>'将来負担比率（分子）の構造'!L$52</f>
        <v>3127</v>
      </c>
      <c r="N56" s="181"/>
      <c r="O56" s="181"/>
      <c r="P56" s="181">
        <f>'将来負担比率（分子）の構造'!M$52</f>
        <v>3036</v>
      </c>
    </row>
    <row r="57" spans="1:16" x14ac:dyDescent="0.15">
      <c r="A57" s="181" t="s">
        <v>42</v>
      </c>
      <c r="B57" s="181"/>
      <c r="C57" s="181"/>
      <c r="D57" s="181">
        <f>'将来負担比率（分子）の構造'!I$51</f>
        <v>36</v>
      </c>
      <c r="E57" s="181"/>
      <c r="F57" s="181"/>
      <c r="G57" s="181">
        <f>'将来負担比率（分子）の構造'!J$51</f>
        <v>26</v>
      </c>
      <c r="H57" s="181"/>
      <c r="I57" s="181"/>
      <c r="J57" s="181">
        <f>'将来負担比率（分子）の構造'!K$51</f>
        <v>3</v>
      </c>
      <c r="K57" s="181"/>
      <c r="L57" s="181"/>
      <c r="M57" s="181">
        <f>'将来負担比率（分子）の構造'!L$51</f>
        <v>13</v>
      </c>
      <c r="N57" s="181"/>
      <c r="O57" s="181"/>
      <c r="P57" s="181">
        <f>'将来負担比率（分子）の構造'!M$51</f>
        <v>10</v>
      </c>
    </row>
    <row r="58" spans="1:16" x14ac:dyDescent="0.15">
      <c r="A58" s="181" t="s">
        <v>41</v>
      </c>
      <c r="B58" s="181"/>
      <c r="C58" s="181"/>
      <c r="D58" s="181">
        <f>'将来負担比率（分子）の構造'!I$50</f>
        <v>2498</v>
      </c>
      <c r="E58" s="181"/>
      <c r="F58" s="181"/>
      <c r="G58" s="181">
        <f>'将来負担比率（分子）の構造'!J$50</f>
        <v>2440</v>
      </c>
      <c r="H58" s="181"/>
      <c r="I58" s="181"/>
      <c r="J58" s="181">
        <f>'将来負担比率（分子）の構造'!K$50</f>
        <v>2559</v>
      </c>
      <c r="K58" s="181"/>
      <c r="L58" s="181"/>
      <c r="M58" s="181">
        <f>'将来負担比率（分子）の構造'!L$50</f>
        <v>2587</v>
      </c>
      <c r="N58" s="181"/>
      <c r="O58" s="181"/>
      <c r="P58" s="181">
        <f>'将来負担比率（分子）の構造'!M$50</f>
        <v>2388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717</v>
      </c>
      <c r="C62" s="181"/>
      <c r="D62" s="181"/>
      <c r="E62" s="181">
        <f>'将来負担比率（分子）の構造'!J$45</f>
        <v>735</v>
      </c>
      <c r="F62" s="181"/>
      <c r="G62" s="181"/>
      <c r="H62" s="181">
        <f>'将来負担比率（分子）の構造'!K$45</f>
        <v>730</v>
      </c>
      <c r="I62" s="181"/>
      <c r="J62" s="181"/>
      <c r="K62" s="181">
        <f>'将来負担比率（分子）の構造'!L$45</f>
        <v>662</v>
      </c>
      <c r="L62" s="181"/>
      <c r="M62" s="181"/>
      <c r="N62" s="181">
        <f>'将来負担比率（分子）の構造'!M$45</f>
        <v>633</v>
      </c>
      <c r="O62" s="181"/>
      <c r="P62" s="181"/>
    </row>
    <row r="63" spans="1:16" x14ac:dyDescent="0.15">
      <c r="A63" s="181" t="s">
        <v>34</v>
      </c>
      <c r="B63" s="181">
        <f>'将来負担比率（分子）の構造'!I$44</f>
        <v>297</v>
      </c>
      <c r="C63" s="181"/>
      <c r="D63" s="181"/>
      <c r="E63" s="181">
        <f>'将来負担比率（分子）の構造'!J$44</f>
        <v>227</v>
      </c>
      <c r="F63" s="181"/>
      <c r="G63" s="181"/>
      <c r="H63" s="181">
        <f>'将来負担比率（分子）の構造'!K$44</f>
        <v>158</v>
      </c>
      <c r="I63" s="181"/>
      <c r="J63" s="181"/>
      <c r="K63" s="181">
        <f>'将来負担比率（分子）の構造'!L$44</f>
        <v>85</v>
      </c>
      <c r="L63" s="181"/>
      <c r="M63" s="181"/>
      <c r="N63" s="181">
        <f>'将来負担比率（分子）の構造'!M$44</f>
        <v>41</v>
      </c>
      <c r="O63" s="181"/>
      <c r="P63" s="181"/>
    </row>
    <row r="64" spans="1:16" x14ac:dyDescent="0.15">
      <c r="A64" s="181" t="s">
        <v>33</v>
      </c>
      <c r="B64" s="181">
        <f>'将来負担比率（分子）の構造'!I$43</f>
        <v>286</v>
      </c>
      <c r="C64" s="181"/>
      <c r="D64" s="181"/>
      <c r="E64" s="181">
        <f>'将来負担比率（分子）の構造'!J$43</f>
        <v>262</v>
      </c>
      <c r="F64" s="181"/>
      <c r="G64" s="181"/>
      <c r="H64" s="181">
        <f>'将来負担比率（分子）の構造'!K$43</f>
        <v>242</v>
      </c>
      <c r="I64" s="181"/>
      <c r="J64" s="181"/>
      <c r="K64" s="181">
        <f>'将来負担比率（分子）の構造'!L$43</f>
        <v>210</v>
      </c>
      <c r="L64" s="181"/>
      <c r="M64" s="181"/>
      <c r="N64" s="181">
        <f>'将来負担比率（分子）の構造'!M$43</f>
        <v>196</v>
      </c>
      <c r="O64" s="181"/>
      <c r="P64" s="181"/>
    </row>
    <row r="65" spans="1:16" x14ac:dyDescent="0.15">
      <c r="A65" s="181" t="s">
        <v>32</v>
      </c>
      <c r="B65" s="181">
        <f>'将来負担比率（分子）の構造'!I$42</f>
        <v>52</v>
      </c>
      <c r="C65" s="181"/>
      <c r="D65" s="181"/>
      <c r="E65" s="181">
        <f>'将来負担比率（分子）の構造'!J$42</f>
        <v>44</v>
      </c>
      <c r="F65" s="181"/>
      <c r="G65" s="181"/>
      <c r="H65" s="181">
        <f>'将来負担比率（分子）の構造'!K$42</f>
        <v>39</v>
      </c>
      <c r="I65" s="181"/>
      <c r="J65" s="181"/>
      <c r="K65" s="181">
        <f>'将来負担比率（分子）の構造'!L$42</f>
        <v>83</v>
      </c>
      <c r="L65" s="181"/>
      <c r="M65" s="181"/>
      <c r="N65" s="181">
        <f>'将来負担比率（分子）の構造'!M$42</f>
        <v>31</v>
      </c>
      <c r="O65" s="181"/>
      <c r="P65" s="181"/>
    </row>
    <row r="66" spans="1:16" x14ac:dyDescent="0.15">
      <c r="A66" s="181" t="s">
        <v>31</v>
      </c>
      <c r="B66" s="181">
        <f>'将来負担比率（分子）の構造'!I$41</f>
        <v>3830</v>
      </c>
      <c r="C66" s="181"/>
      <c r="D66" s="181"/>
      <c r="E66" s="181">
        <f>'将来負担比率（分子）の構造'!J$41</f>
        <v>3749</v>
      </c>
      <c r="F66" s="181"/>
      <c r="G66" s="181"/>
      <c r="H66" s="181">
        <f>'将来負担比率（分子）の構造'!K$41</f>
        <v>3939</v>
      </c>
      <c r="I66" s="181"/>
      <c r="J66" s="181"/>
      <c r="K66" s="181">
        <f>'将来負担比率（分子）の構造'!L$41</f>
        <v>3810</v>
      </c>
      <c r="L66" s="181"/>
      <c r="M66" s="181"/>
      <c r="N66" s="181">
        <f>'将来負担比率（分子）の構造'!M$41</f>
        <v>3672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1485</v>
      </c>
      <c r="C72" s="185">
        <f>基金残高に係る経年分析!G55</f>
        <v>1279</v>
      </c>
      <c r="D72" s="185">
        <f>基金残高に係る経年分析!H55</f>
        <v>1150</v>
      </c>
    </row>
    <row r="73" spans="1:16" x14ac:dyDescent="0.15">
      <c r="A73" s="184" t="s">
        <v>78</v>
      </c>
      <c r="B73" s="185">
        <f>基金残高に係る経年分析!F56</f>
        <v>326</v>
      </c>
      <c r="C73" s="185">
        <f>基金残高に係る経年分析!G56</f>
        <v>327</v>
      </c>
      <c r="D73" s="185">
        <f>基金残高に係る経年分析!H56</f>
        <v>327</v>
      </c>
    </row>
    <row r="74" spans="1:16" x14ac:dyDescent="0.15">
      <c r="A74" s="184" t="s">
        <v>79</v>
      </c>
      <c r="B74" s="185">
        <f>基金残高に係る経年分析!F57</f>
        <v>591</v>
      </c>
      <c r="C74" s="185">
        <f>基金残高に係る経年分析!G57</f>
        <v>734</v>
      </c>
      <c r="D74" s="185">
        <f>基金残高に係る経年分析!H57</f>
        <v>649</v>
      </c>
    </row>
  </sheetData>
  <sheetProtection algorithmName="SHA-512" hashValue="bAARIGS+5Kta7SS8Tr0skfVPz1ieKpe64yfhwBxGXuEABGekFOPBgnRW6iH6wT3LWyA2yPlnba1G74Jflfd1Aw==" saltValue="QyH6+PtuC1zN+Z7Uylif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2021-03-10T05:22:35Z</cp:lastPrinted>
  <dcterms:created xsi:type="dcterms:W3CDTF">2021-02-05T04:10:08Z</dcterms:created>
  <dcterms:modified xsi:type="dcterms:W3CDTF">2021-10-07T06:51:33Z</dcterms:modified>
  <cp:category/>
</cp:coreProperties>
</file>