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変更案 (2)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<sst xmlns="http://schemas.openxmlformats.org/spreadsheetml/2006/main" count="172" uniqueCount="9">
  <si>
    <t xml:space="preserve">　　　　　　　　　　水 道 料 金 早 見 表（税込み）　　　　　　</t>
  </si>
  <si>
    <t xml:space="preserve">令和5年3月使用分までまで適用</t>
  </si>
  <si>
    <t xml:space="preserve">使用水量</t>
  </si>
  <si>
    <t xml:space="preserve">口径13mm</t>
  </si>
  <si>
    <t xml:space="preserve">口径20mm</t>
  </si>
  <si>
    <t xml:space="preserve">口径25mm</t>
  </si>
  <si>
    <t xml:space="preserve">臨時水道</t>
  </si>
  <si>
    <t xml:space="preserve">0～１０　　　　　　　　　　　　　　　　　　　　　　　　　　　　　　　　(基本水量)</t>
  </si>
  <si>
    <t xml:space="preserve">円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</si>
</sst>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_ "/>
  </numFmts>
  <fonts count="7">
    <font>
      <sz val="11"/>
      <color rgb="FF000000"/>
      <name val="游ゴシック"/>
      <family val="2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b val="true"/>
      <sz val="12"/>
      <color rgb="FF000000"/>
      <name val="游ゴシック"/>
      <family val="3"/>
      <charset val="128"/>
    </font>
    <font>
      <sz val="14"/>
      <color rgb="FF000000"/>
      <name val="游ゴシック"/>
      <family val="3"/>
      <charset val="128"/>
    </font>
    <font>
      <sz val="12"/>
      <color rgb="FF000000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double"/>
      <diagonal/>
    </border>
    <border diagonalUp="false" diagonalDown="false">
      <left style="double"/>
      <right style="double"/>
      <top style="medium"/>
      <bottom style="double"/>
      <diagonal/>
    </border>
    <border diagonalUp="false" diagonalDown="false">
      <left/>
      <right/>
      <top style="medium"/>
      <bottom style="double"/>
      <diagonal/>
    </border>
    <border diagonalUp="false" diagonalDown="false">
      <left/>
      <right style="medium"/>
      <top style="medium"/>
      <bottom style="double"/>
      <diagonal/>
    </border>
    <border diagonalUp="false" diagonalDown="false">
      <left style="medium"/>
      <right/>
      <top style="double"/>
      <bottom style="thin"/>
      <diagonal/>
    </border>
    <border diagonalUp="false" diagonalDown="false">
      <left style="double"/>
      <right/>
      <top style="double"/>
      <bottom style="thin"/>
      <diagonal/>
    </border>
    <border diagonalUp="false" diagonalDown="false">
      <left/>
      <right style="double"/>
      <top style="double"/>
      <bottom style="thin"/>
      <diagonal/>
    </border>
    <border diagonalUp="false" diagonalDown="false">
      <left/>
      <right/>
      <top style="double"/>
      <bottom style="thin"/>
      <diagonal/>
    </border>
    <border diagonalUp="false" diagonalDown="false">
      <left/>
      <right style="medium"/>
      <top style="double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double"/>
      <right/>
      <top style="thin"/>
      <bottom style="thin"/>
      <diagonal/>
    </border>
    <border diagonalUp="false" diagonalDown="false">
      <left/>
      <right style="double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 style="double"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/>
      <right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0" fillId="0" borderId="0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5" fontId="5" fillId="0" borderId="6" xfId="0" applyFont="true" applyBorder="true" applyAlignment="true" applyProtection="false">
      <alignment horizontal="right" vertical="center" textRotation="0" wrapText="false" indent="0" shrinkToFit="tru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5" fontId="5" fillId="0" borderId="8" xfId="0" applyFont="true" applyBorder="true" applyAlignment="true" applyProtection="false">
      <alignment horizontal="right" vertical="center" textRotation="0" wrapText="false" indent="0" shrinkToFit="tru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5" fillId="0" borderId="9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5" fillId="0" borderId="10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5" fontId="5" fillId="0" borderId="11" xfId="0" applyFont="true" applyBorder="true" applyAlignment="true" applyProtection="false">
      <alignment horizontal="right" vertical="center" textRotation="0" wrapText="false" indent="0" shrinkToFit="true"/>
      <protection locked="true" hidden="false"/>
    </xf>
    <xf numFmtId="164" fontId="5" fillId="0" borderId="1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5" fontId="5" fillId="0" borderId="13" xfId="0" applyFont="true" applyBorder="true" applyAlignment="true" applyProtection="false">
      <alignment horizontal="right" vertical="center" textRotation="0" wrapText="false" indent="0" shrinkToFit="true"/>
      <protection locked="true" hidden="false"/>
    </xf>
    <xf numFmtId="164" fontId="5" fillId="0" borderId="13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5" fillId="0" borderId="14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5" fillId="0" borderId="15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5" fillId="0" borderId="16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5" fillId="0" borderId="17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5" fillId="0" borderId="18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0" fillId="0" borderId="19" xfId="0" applyFont="false" applyBorder="true" applyAlignment="true" applyProtection="false">
      <alignment horizontal="general" vertical="center" textRotation="0" wrapText="false" indent="0" shrinkToFit="tru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L4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8" activeCellId="0" sqref="I8"/>
    </sheetView>
  </sheetViews>
  <sheetFormatPr defaultRowHeight="18.75" zeroHeight="false" outlineLevelRow="0" outlineLevelCol="0"/>
  <cols>
    <col collapsed="false" customWidth="true" hidden="false" outlineLevel="0" max="1" min="1" style="0" width="2.62"/>
    <col collapsed="false" customWidth="true" hidden="false" outlineLevel="0" max="2" min="2" style="0" width="14.13"/>
    <col collapsed="false" customWidth="true" hidden="false" outlineLevel="0" max="3" min="3" style="0" width="13.63"/>
    <col collapsed="false" customWidth="true" hidden="false" outlineLevel="0" max="4" min="4" style="0" width="3.38"/>
    <col collapsed="false" customWidth="true" hidden="false" outlineLevel="0" max="5" min="5" style="0" width="13.63"/>
    <col collapsed="false" customWidth="true" hidden="false" outlineLevel="0" max="6" min="6" style="0" width="3.38"/>
    <col collapsed="false" customWidth="true" hidden="false" outlineLevel="0" max="7" min="7" style="0" width="13.63"/>
    <col collapsed="false" customWidth="true" hidden="false" outlineLevel="0" max="8" min="8" style="0" width="3.38"/>
    <col collapsed="false" customWidth="true" hidden="false" outlineLevel="0" max="9" min="9" style="0" width="13.63"/>
    <col collapsed="false" customWidth="true" hidden="false" outlineLevel="0" max="10" min="10" style="0" width="3.38"/>
    <col collapsed="false" customWidth="true" hidden="false" outlineLevel="0" max="11" min="11" style="0" width="17.62"/>
    <col collapsed="false" customWidth="true" hidden="false" outlineLevel="0" max="1025" min="12" style="0" width="8.61"/>
  </cols>
  <sheetData>
    <row r="1" customFormat="false" ht="18" hidden="false" customHeight="true" outlineLevel="0" collapsed="false">
      <c r="B1" s="1" t="s">
        <v>0</v>
      </c>
      <c r="C1" s="1"/>
      <c r="D1" s="1"/>
      <c r="E1" s="1"/>
      <c r="F1" s="1"/>
      <c r="G1" s="1"/>
      <c r="H1" s="1"/>
      <c r="I1" s="1"/>
      <c r="J1" s="1"/>
      <c r="K1" s="2"/>
    </row>
    <row r="2" customFormat="false" ht="18" hidden="false" customHeight="true" outlineLevel="0" collapsed="false"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customFormat="false" ht="20.25" hidden="false" customHeight="true" outlineLevel="0" collapsed="false">
      <c r="B3" s="4" t="s">
        <v>2</v>
      </c>
      <c r="C3" s="5" t="s">
        <v>3</v>
      </c>
      <c r="D3" s="5"/>
      <c r="E3" s="6" t="s">
        <v>4</v>
      </c>
      <c r="F3" s="6"/>
      <c r="G3" s="5" t="s">
        <v>5</v>
      </c>
      <c r="H3" s="5"/>
      <c r="I3" s="7" t="s">
        <v>6</v>
      </c>
      <c r="J3" s="7"/>
      <c r="K3" s="8"/>
      <c r="L3" s="8"/>
    </row>
    <row r="4" customFormat="false" ht="14.25" hidden="false" customHeight="true" outlineLevel="0" collapsed="false">
      <c r="B4" s="9" t="s">
        <v>7</v>
      </c>
      <c r="C4" s="10" t="n">
        <v>1150</v>
      </c>
      <c r="D4" s="11" t="s">
        <v>8</v>
      </c>
      <c r="E4" s="12" t="n">
        <v>1180</v>
      </c>
      <c r="F4" s="13" t="s">
        <v>8</v>
      </c>
      <c r="G4" s="10" t="n">
        <v>1230</v>
      </c>
      <c r="H4" s="11" t="s">
        <v>8</v>
      </c>
      <c r="I4" s="12" t="n">
        <v>2250</v>
      </c>
      <c r="J4" s="14" t="s">
        <v>8</v>
      </c>
      <c r="K4" s="8"/>
    </row>
    <row r="5" customFormat="false" ht="9.75" hidden="false" customHeight="true" outlineLevel="0" collapsed="false">
      <c r="B5" s="9"/>
      <c r="C5" s="10"/>
      <c r="D5" s="11"/>
      <c r="E5" s="12"/>
      <c r="F5" s="13"/>
      <c r="G5" s="10"/>
      <c r="H5" s="11"/>
      <c r="I5" s="12"/>
      <c r="J5" s="14"/>
      <c r="K5" s="8"/>
    </row>
    <row r="6" customFormat="false" ht="6.75" hidden="false" customHeight="true" outlineLevel="0" collapsed="false">
      <c r="B6" s="9"/>
      <c r="C6" s="10"/>
      <c r="D6" s="11"/>
      <c r="E6" s="12"/>
      <c r="F6" s="13"/>
      <c r="G6" s="10"/>
      <c r="H6" s="11"/>
      <c r="I6" s="12"/>
      <c r="J6" s="14"/>
      <c r="K6" s="8"/>
    </row>
    <row r="7" customFormat="false" ht="16.5" hidden="true" customHeight="true" outlineLevel="0" collapsed="false">
      <c r="B7" s="9"/>
      <c r="C7" s="10"/>
      <c r="D7" s="11"/>
      <c r="E7" s="12"/>
      <c r="F7" s="13"/>
      <c r="G7" s="10"/>
      <c r="H7" s="11"/>
      <c r="I7" s="12"/>
      <c r="J7" s="14"/>
      <c r="K7" s="8"/>
    </row>
    <row r="8" customFormat="false" ht="18" hidden="false" customHeight="true" outlineLevel="0" collapsed="false">
      <c r="B8" s="15" t="n">
        <v>11</v>
      </c>
      <c r="C8" s="16" t="n">
        <f aca="false">ROUNDDOWN((1000+50+((B8-10)*130))*1.1,-1)</f>
        <v>1290</v>
      </c>
      <c r="D8" s="17" t="s">
        <v>8</v>
      </c>
      <c r="E8" s="18" t="n">
        <f aca="false">ROUNDDOWN((1000+80+((B8-10)*130))*1.1,-1)</f>
        <v>1330</v>
      </c>
      <c r="F8" s="19" t="s">
        <v>8</v>
      </c>
      <c r="G8" s="16" t="n">
        <f aca="false">ROUNDDOWN((1000+120+((B8-10)*130))*1.1,-1)</f>
        <v>1370</v>
      </c>
      <c r="H8" s="17" t="s">
        <v>8</v>
      </c>
      <c r="I8" s="18" t="n">
        <f aca="false">ROUNDDOWN((2000+50+((B8-10)*130))*1.1,-1)</f>
        <v>2390</v>
      </c>
      <c r="J8" s="20" t="s">
        <v>8</v>
      </c>
      <c r="K8" s="8"/>
    </row>
    <row r="9" customFormat="false" ht="18" hidden="false" customHeight="true" outlineLevel="0" collapsed="false">
      <c r="B9" s="15" t="n">
        <f aca="false">B8+1</f>
        <v>12</v>
      </c>
      <c r="C9" s="16" t="n">
        <f aca="false">ROUNDDOWN((1000+50+((B9-10)*130))*1.1,-1)</f>
        <v>1440</v>
      </c>
      <c r="D9" s="17" t="s">
        <v>8</v>
      </c>
      <c r="E9" s="18" t="n">
        <f aca="false">ROUNDDOWN((1000+80+((B9-10)*130))*1.1,-1)</f>
        <v>1470</v>
      </c>
      <c r="F9" s="19" t="s">
        <v>8</v>
      </c>
      <c r="G9" s="16" t="n">
        <f aca="false">ROUNDDOWN((1000+120+((B9-10)*130))*1.1,-1)</f>
        <v>1510</v>
      </c>
      <c r="H9" s="17" t="s">
        <v>8</v>
      </c>
      <c r="I9" s="18" t="n">
        <f aca="false">ROUNDDOWN((2000+50+((B9-10)*130))*1.1,-1)</f>
        <v>2540</v>
      </c>
      <c r="J9" s="20" t="s">
        <v>8</v>
      </c>
      <c r="K9" s="8"/>
    </row>
    <row r="10" customFormat="false" ht="18" hidden="false" customHeight="true" outlineLevel="0" collapsed="false">
      <c r="B10" s="15" t="n">
        <f aca="false">B9+1</f>
        <v>13</v>
      </c>
      <c r="C10" s="16" t="n">
        <f aca="false">ROUNDDOWN((1000+50+((B10-10)*130))*1.1,-1)</f>
        <v>1580</v>
      </c>
      <c r="D10" s="17" t="s">
        <v>8</v>
      </c>
      <c r="E10" s="18" t="n">
        <f aca="false">ROUNDDOWN((1000+80+((B10-10)*130))*1.1,-1)</f>
        <v>1610</v>
      </c>
      <c r="F10" s="19" t="s">
        <v>8</v>
      </c>
      <c r="G10" s="16" t="n">
        <f aca="false">ROUNDDOWN((1000+120+((B10-10)*130))*1.1,-1)</f>
        <v>1660</v>
      </c>
      <c r="H10" s="17" t="s">
        <v>8</v>
      </c>
      <c r="I10" s="18" t="n">
        <f aca="false">ROUNDDOWN((2000+50+((B10-10)*130))*1.1,-1)</f>
        <v>2680</v>
      </c>
      <c r="J10" s="20" t="s">
        <v>8</v>
      </c>
      <c r="K10" s="8"/>
    </row>
    <row r="11" customFormat="false" ht="18" hidden="false" customHeight="true" outlineLevel="0" collapsed="false">
      <c r="B11" s="15" t="n">
        <f aca="false">B10+1</f>
        <v>14</v>
      </c>
      <c r="C11" s="16" t="n">
        <f aca="false">ROUNDDOWN((1000+50+((B11-10)*130))*1.1,-1)</f>
        <v>1720</v>
      </c>
      <c r="D11" s="17" t="s">
        <v>8</v>
      </c>
      <c r="E11" s="18" t="n">
        <f aca="false">ROUNDDOWN((1000+80+((B11-10)*130))*1.1,-1)</f>
        <v>1760</v>
      </c>
      <c r="F11" s="19" t="s">
        <v>8</v>
      </c>
      <c r="G11" s="16" t="n">
        <f aca="false">ROUNDDOWN((1000+120+((B11-10)*130))*1.1,-1)</f>
        <v>1800</v>
      </c>
      <c r="H11" s="17" t="s">
        <v>8</v>
      </c>
      <c r="I11" s="18" t="n">
        <f aca="false">ROUNDDOWN((2000+50+((B11-10)*130))*1.1,-1)</f>
        <v>2820</v>
      </c>
      <c r="J11" s="20" t="s">
        <v>8</v>
      </c>
      <c r="K11" s="8"/>
    </row>
    <row r="12" customFormat="false" ht="18" hidden="false" customHeight="true" outlineLevel="0" collapsed="false">
      <c r="B12" s="15" t="n">
        <v>15</v>
      </c>
      <c r="C12" s="16" t="n">
        <f aca="false">ROUNDDOWN((1000+50+((B12-10)*130))*1.1,-1)</f>
        <v>1870</v>
      </c>
      <c r="D12" s="17" t="s">
        <v>8</v>
      </c>
      <c r="E12" s="18" t="n">
        <f aca="false">ROUNDDOWN((1000+80+((B12-10)*130))*1.1,-1)</f>
        <v>1900</v>
      </c>
      <c r="F12" s="19" t="s">
        <v>8</v>
      </c>
      <c r="G12" s="16" t="n">
        <f aca="false">ROUNDDOWN((1000+120+((B12-10)*130))*1.1,-1)</f>
        <v>1940</v>
      </c>
      <c r="H12" s="17" t="s">
        <v>8</v>
      </c>
      <c r="I12" s="18" t="n">
        <f aca="false">ROUNDDOWN((2000+50+((B12-10)*130))*1.1,-1)</f>
        <v>2970</v>
      </c>
      <c r="J12" s="20" t="s">
        <v>8</v>
      </c>
      <c r="K12" s="8"/>
    </row>
    <row r="13" customFormat="false" ht="18" hidden="false" customHeight="true" outlineLevel="0" collapsed="false">
      <c r="B13" s="15" t="n">
        <v>16</v>
      </c>
      <c r="C13" s="16" t="n">
        <f aca="false">ROUNDDOWN((1000+50+((B13-10)*130))*1.1,-1)</f>
        <v>2010</v>
      </c>
      <c r="D13" s="17" t="s">
        <v>8</v>
      </c>
      <c r="E13" s="18" t="n">
        <f aca="false">ROUNDDOWN((1000+80+((B13-10)*130))*1.1,-1)</f>
        <v>2040</v>
      </c>
      <c r="F13" s="19" t="s">
        <v>8</v>
      </c>
      <c r="G13" s="16" t="n">
        <f aca="false">ROUNDDOWN((1000+120+((B13-10)*130))*1.1,-1)</f>
        <v>2090</v>
      </c>
      <c r="H13" s="17" t="s">
        <v>8</v>
      </c>
      <c r="I13" s="18" t="n">
        <f aca="false">ROUNDDOWN((2000+50+((B13-10)*130))*1.1,-1)</f>
        <v>3110</v>
      </c>
      <c r="J13" s="20" t="s">
        <v>8</v>
      </c>
      <c r="K13" s="8"/>
    </row>
    <row r="14" customFormat="false" ht="18" hidden="false" customHeight="true" outlineLevel="0" collapsed="false">
      <c r="B14" s="15" t="n">
        <v>17</v>
      </c>
      <c r="C14" s="16" t="n">
        <f aca="false">ROUNDDOWN((1000+50+((B14-10)*130))*1.1,-1)</f>
        <v>2150</v>
      </c>
      <c r="D14" s="17" t="s">
        <v>8</v>
      </c>
      <c r="E14" s="18" t="n">
        <f aca="false">ROUNDDOWN((1000+80+((B14-10)*130))*1.1,-1)</f>
        <v>2180</v>
      </c>
      <c r="F14" s="19" t="s">
        <v>8</v>
      </c>
      <c r="G14" s="16" t="n">
        <f aca="false">ROUNDDOWN((1000+120+((B14-10)*130))*1.1,-1)</f>
        <v>2230</v>
      </c>
      <c r="H14" s="17" t="s">
        <v>8</v>
      </c>
      <c r="I14" s="18" t="n">
        <f aca="false">ROUNDDOWN((2000+50+((B14-10)*130))*1.1,-1)</f>
        <v>3250</v>
      </c>
      <c r="J14" s="20" t="s">
        <v>8</v>
      </c>
      <c r="K14" s="8"/>
    </row>
    <row r="15" customFormat="false" ht="18" hidden="false" customHeight="true" outlineLevel="0" collapsed="false">
      <c r="B15" s="15" t="n">
        <v>18</v>
      </c>
      <c r="C15" s="16" t="n">
        <f aca="false">ROUNDDOWN((1000+50+((B15-10)*130))*1.1,-1)</f>
        <v>2290</v>
      </c>
      <c r="D15" s="17" t="s">
        <v>8</v>
      </c>
      <c r="E15" s="18" t="n">
        <f aca="false">ROUNDDOWN((1000+80+((B15-10)*130))*1.1,-1)</f>
        <v>2330</v>
      </c>
      <c r="F15" s="19" t="s">
        <v>8</v>
      </c>
      <c r="G15" s="16" t="n">
        <f aca="false">ROUNDDOWN((1000+120+((B15-10)*130))*1.1,-1)</f>
        <v>2370</v>
      </c>
      <c r="H15" s="17" t="s">
        <v>8</v>
      </c>
      <c r="I15" s="18" t="n">
        <f aca="false">ROUNDDOWN((2000+50+((B15-10)*130))*1.1,-1)</f>
        <v>3390</v>
      </c>
      <c r="J15" s="20" t="s">
        <v>8</v>
      </c>
      <c r="K15" s="8"/>
    </row>
    <row r="16" customFormat="false" ht="18" hidden="false" customHeight="true" outlineLevel="0" collapsed="false">
      <c r="B16" s="15" t="n">
        <v>19</v>
      </c>
      <c r="C16" s="16" t="n">
        <f aca="false">ROUNDDOWN((1000+50+((B16-10)*130))*1.1,-1)</f>
        <v>2440</v>
      </c>
      <c r="D16" s="17" t="s">
        <v>8</v>
      </c>
      <c r="E16" s="18" t="n">
        <f aca="false">ROUNDDOWN((1000+80+((B16-10)*130))*1.1,-1)</f>
        <v>2470</v>
      </c>
      <c r="F16" s="19" t="s">
        <v>8</v>
      </c>
      <c r="G16" s="16" t="n">
        <f aca="false">ROUNDDOWN((1000+120+((B16-10)*130))*1.1,-1)</f>
        <v>2510</v>
      </c>
      <c r="H16" s="17" t="s">
        <v>8</v>
      </c>
      <c r="I16" s="18" t="n">
        <f aca="false">ROUNDDOWN((2000+50+((B16-10)*130))*1.1,-1)</f>
        <v>3540</v>
      </c>
      <c r="J16" s="20" t="s">
        <v>8</v>
      </c>
      <c r="K16" s="8"/>
    </row>
    <row r="17" customFormat="false" ht="18" hidden="false" customHeight="true" outlineLevel="0" collapsed="false">
      <c r="B17" s="15" t="n">
        <v>20</v>
      </c>
      <c r="C17" s="16" t="n">
        <f aca="false">ROUNDDOWN((1000+50+((B17-10)*130))*1.1,-1)</f>
        <v>2580</v>
      </c>
      <c r="D17" s="17" t="s">
        <v>8</v>
      </c>
      <c r="E17" s="18" t="n">
        <f aca="false">ROUNDDOWN((1000+80+((B17-10)*130))*1.1,-1)</f>
        <v>2610</v>
      </c>
      <c r="F17" s="19" t="s">
        <v>8</v>
      </c>
      <c r="G17" s="16" t="n">
        <f aca="false">ROUNDDOWN((1000+120+((B17-10)*130))*1.1,-1)</f>
        <v>2660</v>
      </c>
      <c r="H17" s="17" t="s">
        <v>8</v>
      </c>
      <c r="I17" s="18" t="n">
        <f aca="false">ROUNDDOWN((2000+50+((B17-10)*130))*1.1,-1)</f>
        <v>3680</v>
      </c>
      <c r="J17" s="20" t="s">
        <v>8</v>
      </c>
      <c r="K17" s="8"/>
    </row>
    <row r="18" customFormat="false" ht="18" hidden="false" customHeight="true" outlineLevel="0" collapsed="false">
      <c r="B18" s="15" t="n">
        <v>21</v>
      </c>
      <c r="C18" s="16" t="n">
        <f aca="false">ROUNDDOWN((1000+50+((B18-10)*130))*1.1,-1)</f>
        <v>2720</v>
      </c>
      <c r="D18" s="17" t="s">
        <v>8</v>
      </c>
      <c r="E18" s="18" t="n">
        <f aca="false">ROUNDDOWN((1000+80+((B18-10)*130))*1.1,-1)</f>
        <v>2760</v>
      </c>
      <c r="F18" s="19" t="s">
        <v>8</v>
      </c>
      <c r="G18" s="16" t="n">
        <f aca="false">ROUNDDOWN((1000+120+((B18-10)*130))*1.1,-1)</f>
        <v>2800</v>
      </c>
      <c r="H18" s="17" t="s">
        <v>8</v>
      </c>
      <c r="I18" s="18" t="n">
        <f aca="false">ROUNDDOWN((2000+50+((B18-10)*130))*1.1,-1)</f>
        <v>3820</v>
      </c>
      <c r="J18" s="20" t="s">
        <v>8</v>
      </c>
      <c r="K18" s="8"/>
    </row>
    <row r="19" customFormat="false" ht="18" hidden="false" customHeight="true" outlineLevel="0" collapsed="false">
      <c r="B19" s="15" t="n">
        <v>22</v>
      </c>
      <c r="C19" s="16" t="n">
        <f aca="false">ROUNDDOWN((1000+50+((B19-10)*130))*1.1,-1)</f>
        <v>2870</v>
      </c>
      <c r="D19" s="17" t="s">
        <v>8</v>
      </c>
      <c r="E19" s="18" t="n">
        <f aca="false">ROUNDDOWN((1000+80+((B19-10)*130))*1.1,-1)</f>
        <v>2900</v>
      </c>
      <c r="F19" s="19" t="s">
        <v>8</v>
      </c>
      <c r="G19" s="16" t="n">
        <f aca="false">ROUNDDOWN((1000+120+((B19-10)*130))*1.1,-1)</f>
        <v>2940</v>
      </c>
      <c r="H19" s="17" t="s">
        <v>8</v>
      </c>
      <c r="I19" s="18" t="n">
        <f aca="false">ROUNDDOWN((2000+50+((B19-10)*130))*1.1,-1)</f>
        <v>3970</v>
      </c>
      <c r="J19" s="20" t="s">
        <v>8</v>
      </c>
      <c r="K19" s="8"/>
    </row>
    <row r="20" customFormat="false" ht="18" hidden="false" customHeight="true" outlineLevel="0" collapsed="false">
      <c r="B20" s="15" t="n">
        <v>23</v>
      </c>
      <c r="C20" s="16" t="n">
        <f aca="false">ROUNDDOWN((1000+50+((B20-10)*130))*1.1,-1)</f>
        <v>3010</v>
      </c>
      <c r="D20" s="17" t="s">
        <v>8</v>
      </c>
      <c r="E20" s="18" t="n">
        <f aca="false">ROUNDDOWN((1000+80+((B20-10)*130))*1.1,-1)</f>
        <v>3040</v>
      </c>
      <c r="F20" s="19" t="s">
        <v>8</v>
      </c>
      <c r="G20" s="16" t="n">
        <f aca="false">ROUNDDOWN((1000+120+((B20-10)*130))*1.1,-1)</f>
        <v>3090</v>
      </c>
      <c r="H20" s="17" t="s">
        <v>8</v>
      </c>
      <c r="I20" s="18" t="n">
        <f aca="false">ROUNDDOWN((2000+50+((B20-10)*130))*1.1,-1)</f>
        <v>4110</v>
      </c>
      <c r="J20" s="20" t="s">
        <v>8</v>
      </c>
      <c r="K20" s="8"/>
    </row>
    <row r="21" customFormat="false" ht="18" hidden="false" customHeight="true" outlineLevel="0" collapsed="false">
      <c r="B21" s="15" t="n">
        <v>24</v>
      </c>
      <c r="C21" s="16" t="n">
        <f aca="false">ROUNDDOWN((1000+50+((B21-10)*130))*1.1,-1)</f>
        <v>3150</v>
      </c>
      <c r="D21" s="17" t="s">
        <v>8</v>
      </c>
      <c r="E21" s="18" t="n">
        <f aca="false">ROUNDDOWN((1000+80+((B21-10)*130))*1.1,-1)</f>
        <v>3190</v>
      </c>
      <c r="F21" s="19" t="s">
        <v>8</v>
      </c>
      <c r="G21" s="16" t="n">
        <f aca="false">ROUNDDOWN((1000+120+((B21-10)*130))*1.1,-1)</f>
        <v>3230</v>
      </c>
      <c r="H21" s="17" t="s">
        <v>8</v>
      </c>
      <c r="I21" s="18" t="n">
        <f aca="false">ROUNDDOWN((2000+50+((B21-10)*130))*1.1,-1)</f>
        <v>4250</v>
      </c>
      <c r="J21" s="20" t="s">
        <v>8</v>
      </c>
      <c r="K21" s="8"/>
    </row>
    <row r="22" customFormat="false" ht="18" hidden="false" customHeight="true" outlineLevel="0" collapsed="false">
      <c r="B22" s="15" t="n">
        <v>25</v>
      </c>
      <c r="C22" s="16" t="n">
        <f aca="false">ROUNDDOWN((1000+50+((B22-10)*130))*1.1,-1)</f>
        <v>3300</v>
      </c>
      <c r="D22" s="17" t="s">
        <v>8</v>
      </c>
      <c r="E22" s="18" t="n">
        <f aca="false">ROUNDDOWN((1000+80+((B22-10)*130))*1.1,-1)</f>
        <v>3330</v>
      </c>
      <c r="F22" s="19" t="s">
        <v>8</v>
      </c>
      <c r="G22" s="16" t="n">
        <f aca="false">ROUNDDOWN((1000+120+((B22-10)*130))*1.1,-1)</f>
        <v>3370</v>
      </c>
      <c r="H22" s="17" t="s">
        <v>8</v>
      </c>
      <c r="I22" s="18" t="n">
        <f aca="false">ROUNDDOWN((2000+50+((B22-10)*130))*1.1,-1)</f>
        <v>4400</v>
      </c>
      <c r="J22" s="20" t="s">
        <v>8</v>
      </c>
      <c r="K22" s="8"/>
    </row>
    <row r="23" customFormat="false" ht="18" hidden="false" customHeight="true" outlineLevel="0" collapsed="false">
      <c r="B23" s="15" t="n">
        <v>26</v>
      </c>
      <c r="C23" s="16" t="n">
        <f aca="false">ROUNDDOWN((1000+50+((B23-10)*130))*1.1,-1)</f>
        <v>3440</v>
      </c>
      <c r="D23" s="17" t="s">
        <v>8</v>
      </c>
      <c r="E23" s="18" t="n">
        <f aca="false">ROUNDDOWN((1000+80+((B23-10)*130))*1.1,-1)</f>
        <v>3470</v>
      </c>
      <c r="F23" s="19" t="s">
        <v>8</v>
      </c>
      <c r="G23" s="16" t="n">
        <f aca="false">ROUNDDOWN((1000+120+((B23-10)*130))*1.1,-1)</f>
        <v>3520</v>
      </c>
      <c r="H23" s="17" t="s">
        <v>8</v>
      </c>
      <c r="I23" s="18" t="n">
        <f aca="false">ROUNDDOWN((2000+50+((B23-10)*130))*1.1,-1)</f>
        <v>4540</v>
      </c>
      <c r="J23" s="20" t="s">
        <v>8</v>
      </c>
      <c r="K23" s="8"/>
    </row>
    <row r="24" customFormat="false" ht="18" hidden="false" customHeight="true" outlineLevel="0" collapsed="false">
      <c r="B24" s="15" t="n">
        <v>27</v>
      </c>
      <c r="C24" s="16" t="n">
        <f aca="false">ROUNDDOWN((1000+50+((B24-10)*130))*1.1,-1)</f>
        <v>3580</v>
      </c>
      <c r="D24" s="17" t="s">
        <v>8</v>
      </c>
      <c r="E24" s="18" t="n">
        <f aca="false">ROUNDDOWN((1000+80+((B24-10)*130))*1.1,-1)</f>
        <v>3610</v>
      </c>
      <c r="F24" s="19" t="s">
        <v>8</v>
      </c>
      <c r="G24" s="16" t="n">
        <f aca="false">ROUNDDOWN((1000+120+((B24-10)*130))*1.1,-1)</f>
        <v>3660</v>
      </c>
      <c r="H24" s="17" t="s">
        <v>8</v>
      </c>
      <c r="I24" s="18" t="n">
        <f aca="false">ROUNDDOWN((2000+50+((B24-10)*130))*1.1,-1)</f>
        <v>4680</v>
      </c>
      <c r="J24" s="20" t="s">
        <v>8</v>
      </c>
      <c r="K24" s="8"/>
    </row>
    <row r="25" customFormat="false" ht="18" hidden="false" customHeight="true" outlineLevel="0" collapsed="false">
      <c r="B25" s="15" t="n">
        <v>28</v>
      </c>
      <c r="C25" s="16" t="n">
        <f aca="false">ROUNDDOWN((1000+50+((B25-10)*130))*1.1,-1)</f>
        <v>3720</v>
      </c>
      <c r="D25" s="17" t="s">
        <v>8</v>
      </c>
      <c r="E25" s="18" t="n">
        <f aca="false">ROUNDDOWN((1000+80+((B25-10)*130))*1.1,-1)</f>
        <v>3760</v>
      </c>
      <c r="F25" s="19" t="s">
        <v>8</v>
      </c>
      <c r="G25" s="16" t="n">
        <f aca="false">ROUNDDOWN((1000+120+((B25-10)*130))*1.1,-1)</f>
        <v>3800</v>
      </c>
      <c r="H25" s="17" t="s">
        <v>8</v>
      </c>
      <c r="I25" s="18" t="n">
        <f aca="false">ROUNDDOWN((2000+50+((B25-10)*130))*1.1,-1)</f>
        <v>4820</v>
      </c>
      <c r="J25" s="20" t="s">
        <v>8</v>
      </c>
      <c r="K25" s="8"/>
    </row>
    <row r="26" customFormat="false" ht="18" hidden="false" customHeight="true" outlineLevel="0" collapsed="false">
      <c r="B26" s="15" t="n">
        <v>29</v>
      </c>
      <c r="C26" s="16" t="n">
        <f aca="false">ROUNDDOWN((1000+50+((B26-10)*130))*1.1,-1)</f>
        <v>3870</v>
      </c>
      <c r="D26" s="17" t="s">
        <v>8</v>
      </c>
      <c r="E26" s="18" t="n">
        <f aca="false">ROUNDDOWN((1000+80+((B26-10)*130))*1.1,-1)</f>
        <v>3900</v>
      </c>
      <c r="F26" s="19" t="s">
        <v>8</v>
      </c>
      <c r="G26" s="16" t="n">
        <f aca="false">ROUNDDOWN((1000+120+((B26-10)*130))*1.1,-1)</f>
        <v>3940</v>
      </c>
      <c r="H26" s="17" t="s">
        <v>8</v>
      </c>
      <c r="I26" s="18" t="n">
        <f aca="false">ROUNDDOWN((2000+50+((B26-10)*130))*1.1,-1)</f>
        <v>4970</v>
      </c>
      <c r="J26" s="20" t="s">
        <v>8</v>
      </c>
      <c r="K26" s="8"/>
    </row>
    <row r="27" customFormat="false" ht="18" hidden="false" customHeight="true" outlineLevel="0" collapsed="false">
      <c r="B27" s="15" t="n">
        <v>30</v>
      </c>
      <c r="C27" s="16" t="n">
        <f aca="false">ROUNDDOWN((1000+50+((B27-10)*130))*1.1,-1)</f>
        <v>4010</v>
      </c>
      <c r="D27" s="17" t="s">
        <v>8</v>
      </c>
      <c r="E27" s="18" t="n">
        <f aca="false">ROUNDDOWN((1000+80+((B27-10)*130))*1.1,-1)</f>
        <v>4040</v>
      </c>
      <c r="F27" s="19" t="s">
        <v>8</v>
      </c>
      <c r="G27" s="16" t="n">
        <f aca="false">ROUNDDOWN((1000+120+((B27-10)*130))*1.1,-1)</f>
        <v>4090</v>
      </c>
      <c r="H27" s="17" t="s">
        <v>8</v>
      </c>
      <c r="I27" s="18" t="n">
        <f aca="false">ROUNDDOWN((2000+50+((B27-10)*130))*1.1,-1)</f>
        <v>5110</v>
      </c>
      <c r="J27" s="20" t="s">
        <v>8</v>
      </c>
      <c r="K27" s="8"/>
    </row>
    <row r="28" customFormat="false" ht="18" hidden="false" customHeight="true" outlineLevel="0" collapsed="false">
      <c r="B28" s="15" t="n">
        <v>31</v>
      </c>
      <c r="C28" s="16" t="n">
        <f aca="false">ROUNDDOWN((1000+50+((B28-10)*130))*1.1,-1)</f>
        <v>4150</v>
      </c>
      <c r="D28" s="17" t="s">
        <v>8</v>
      </c>
      <c r="E28" s="18" t="n">
        <f aca="false">ROUNDDOWN((1000+80+((B28-10)*130))*1.1,-1)</f>
        <v>4190</v>
      </c>
      <c r="F28" s="19" t="s">
        <v>8</v>
      </c>
      <c r="G28" s="16" t="n">
        <f aca="false">ROUNDDOWN((1000+120+((B28-10)*130))*1.1,-1)</f>
        <v>4230</v>
      </c>
      <c r="H28" s="17" t="s">
        <v>8</v>
      </c>
      <c r="I28" s="18" t="n">
        <f aca="false">ROUNDDOWN((2000+50+((B28-10)*130))*1.1,-1)</f>
        <v>5250</v>
      </c>
      <c r="J28" s="20" t="s">
        <v>8</v>
      </c>
      <c r="K28" s="8"/>
    </row>
    <row r="29" customFormat="false" ht="18" hidden="false" customHeight="true" outlineLevel="0" collapsed="false">
      <c r="B29" s="15" t="n">
        <v>32</v>
      </c>
      <c r="C29" s="16" t="n">
        <f aca="false">ROUNDDOWN((1000+50+((B29-10)*130))*1.1,-1)</f>
        <v>4300</v>
      </c>
      <c r="D29" s="17" t="s">
        <v>8</v>
      </c>
      <c r="E29" s="18" t="n">
        <f aca="false">ROUNDDOWN((1000+80+((B29-10)*130))*1.1,-1)</f>
        <v>4330</v>
      </c>
      <c r="F29" s="19" t="s">
        <v>8</v>
      </c>
      <c r="G29" s="16" t="n">
        <f aca="false">ROUNDDOWN((1000+120+((B29-10)*130))*1.1,-1)</f>
        <v>4370</v>
      </c>
      <c r="H29" s="17" t="s">
        <v>8</v>
      </c>
      <c r="I29" s="18" t="n">
        <f aca="false">ROUNDDOWN((2000+50+((B29-10)*130))*1.1,-1)</f>
        <v>5400</v>
      </c>
      <c r="J29" s="20" t="s">
        <v>8</v>
      </c>
      <c r="K29" s="8"/>
    </row>
    <row r="30" customFormat="false" ht="18" hidden="false" customHeight="true" outlineLevel="0" collapsed="false">
      <c r="B30" s="15" t="n">
        <v>33</v>
      </c>
      <c r="C30" s="16" t="n">
        <f aca="false">ROUNDDOWN((1000+50+((B30-10)*130))*1.1,-1)</f>
        <v>4440</v>
      </c>
      <c r="D30" s="17" t="s">
        <v>8</v>
      </c>
      <c r="E30" s="18" t="n">
        <f aca="false">ROUNDDOWN((1000+80+((B30-10)*130))*1.1,-1)</f>
        <v>4470</v>
      </c>
      <c r="F30" s="19" t="s">
        <v>8</v>
      </c>
      <c r="G30" s="16" t="n">
        <f aca="false">ROUNDDOWN((1000+120+((B30-10)*130))*1.1,-1)</f>
        <v>4520</v>
      </c>
      <c r="H30" s="17" t="s">
        <v>8</v>
      </c>
      <c r="I30" s="18" t="n">
        <f aca="false">ROUNDDOWN((2000+50+((B30-10)*130))*1.1,-1)</f>
        <v>5540</v>
      </c>
      <c r="J30" s="20" t="s">
        <v>8</v>
      </c>
      <c r="K30" s="8"/>
    </row>
    <row r="31" customFormat="false" ht="18" hidden="false" customHeight="true" outlineLevel="0" collapsed="false">
      <c r="B31" s="15" t="n">
        <v>34</v>
      </c>
      <c r="C31" s="16" t="n">
        <f aca="false">ROUNDDOWN((1000+50+((B31-10)*130))*1.1,-1)</f>
        <v>4580</v>
      </c>
      <c r="D31" s="17" t="s">
        <v>8</v>
      </c>
      <c r="E31" s="18" t="n">
        <f aca="false">ROUNDDOWN((1000+80+((B31-10)*130))*1.1,-1)</f>
        <v>4620</v>
      </c>
      <c r="F31" s="19" t="s">
        <v>8</v>
      </c>
      <c r="G31" s="16" t="n">
        <f aca="false">ROUNDDOWN((1000+120+((B31-10)*130))*1.1,-1)</f>
        <v>4660</v>
      </c>
      <c r="H31" s="17" t="s">
        <v>8</v>
      </c>
      <c r="I31" s="18" t="n">
        <f aca="false">ROUNDDOWN((2000+50+((B31-10)*130))*1.1,-1)</f>
        <v>5680</v>
      </c>
      <c r="J31" s="20" t="s">
        <v>8</v>
      </c>
      <c r="K31" s="8"/>
    </row>
    <row r="32" customFormat="false" ht="18" hidden="false" customHeight="true" outlineLevel="0" collapsed="false">
      <c r="B32" s="15" t="n">
        <v>35</v>
      </c>
      <c r="C32" s="16" t="n">
        <f aca="false">ROUNDDOWN((1000+50+((B32-10)*130))*1.1,-1)</f>
        <v>4730</v>
      </c>
      <c r="D32" s="17" t="s">
        <v>8</v>
      </c>
      <c r="E32" s="18" t="n">
        <f aca="false">ROUNDDOWN((1000+80+((B32-10)*130))*1.1,-1)</f>
        <v>4760</v>
      </c>
      <c r="F32" s="19" t="s">
        <v>8</v>
      </c>
      <c r="G32" s="16" t="n">
        <f aca="false">ROUNDDOWN((1000+120+((B32-10)*130))*1.1,-1)</f>
        <v>4800</v>
      </c>
      <c r="H32" s="17" t="s">
        <v>8</v>
      </c>
      <c r="I32" s="18" t="n">
        <f aca="false">ROUNDDOWN((2000+50+((B32-10)*130))*1.1,-1)</f>
        <v>5830</v>
      </c>
      <c r="J32" s="20" t="s">
        <v>8</v>
      </c>
      <c r="K32" s="8"/>
    </row>
    <row r="33" customFormat="false" ht="18" hidden="false" customHeight="true" outlineLevel="0" collapsed="false">
      <c r="B33" s="15" t="n">
        <v>36</v>
      </c>
      <c r="C33" s="16" t="n">
        <f aca="false">ROUNDDOWN((1000+50+((B33-10)*130))*1.1,-1)</f>
        <v>4870</v>
      </c>
      <c r="D33" s="17" t="s">
        <v>8</v>
      </c>
      <c r="E33" s="18" t="n">
        <f aca="false">ROUNDDOWN((1000+80+((B33-10)*130))*1.1,-1)</f>
        <v>4900</v>
      </c>
      <c r="F33" s="19" t="s">
        <v>8</v>
      </c>
      <c r="G33" s="16" t="n">
        <f aca="false">ROUNDDOWN((1000+120+((B33-10)*130))*1.1,-1)</f>
        <v>4950</v>
      </c>
      <c r="H33" s="17" t="s">
        <v>8</v>
      </c>
      <c r="I33" s="18" t="n">
        <f aca="false">ROUNDDOWN((2000+50+((B33-10)*130))*1.1,-1)</f>
        <v>5970</v>
      </c>
      <c r="J33" s="20" t="s">
        <v>8</v>
      </c>
      <c r="K33" s="8"/>
    </row>
    <row r="34" customFormat="false" ht="18" hidden="false" customHeight="true" outlineLevel="0" collapsed="false">
      <c r="B34" s="15" t="n">
        <v>37</v>
      </c>
      <c r="C34" s="16" t="n">
        <f aca="false">ROUNDDOWN((1000+50+((B34-10)*130))*1.1,-1)</f>
        <v>5010</v>
      </c>
      <c r="D34" s="17" t="s">
        <v>8</v>
      </c>
      <c r="E34" s="18" t="n">
        <f aca="false">ROUNDDOWN((1000+80+((B34-10)*130))*1.1,-1)</f>
        <v>5040</v>
      </c>
      <c r="F34" s="19" t="s">
        <v>8</v>
      </c>
      <c r="G34" s="16" t="n">
        <f aca="false">ROUNDDOWN((1000+120+((B34-10)*130))*1.1,-1)</f>
        <v>5090</v>
      </c>
      <c r="H34" s="17" t="s">
        <v>8</v>
      </c>
      <c r="I34" s="18" t="n">
        <f aca="false">ROUNDDOWN((2000+50+((B34-10)*130))*1.1,-1)</f>
        <v>6110</v>
      </c>
      <c r="J34" s="20" t="s">
        <v>8</v>
      </c>
      <c r="K34" s="8"/>
    </row>
    <row r="35" customFormat="false" ht="18" hidden="false" customHeight="true" outlineLevel="0" collapsed="false">
      <c r="B35" s="15" t="n">
        <v>38</v>
      </c>
      <c r="C35" s="16" t="n">
        <f aca="false">ROUNDDOWN((1000+50+((B35-10)*130))*1.1,-1)</f>
        <v>5150</v>
      </c>
      <c r="D35" s="17" t="s">
        <v>8</v>
      </c>
      <c r="E35" s="18" t="n">
        <f aca="false">ROUNDDOWN((1000+80+((B35-10)*130))*1.1,-1)</f>
        <v>5190</v>
      </c>
      <c r="F35" s="19" t="s">
        <v>8</v>
      </c>
      <c r="G35" s="16" t="n">
        <f aca="false">ROUNDDOWN((1000+120+((B35-10)*130))*1.1,-1)</f>
        <v>5230</v>
      </c>
      <c r="H35" s="17" t="s">
        <v>8</v>
      </c>
      <c r="I35" s="18" t="n">
        <f aca="false">ROUNDDOWN((2000+50+((B35-10)*130))*1.1,-1)</f>
        <v>6250</v>
      </c>
      <c r="J35" s="20" t="s">
        <v>8</v>
      </c>
      <c r="K35" s="8"/>
    </row>
    <row r="36" customFormat="false" ht="18" hidden="false" customHeight="true" outlineLevel="0" collapsed="false">
      <c r="B36" s="15" t="n">
        <v>39</v>
      </c>
      <c r="C36" s="16" t="n">
        <f aca="false">ROUNDDOWN((1000+50+((B36-10)*130))*1.1,-1)</f>
        <v>5300</v>
      </c>
      <c r="D36" s="17" t="s">
        <v>8</v>
      </c>
      <c r="E36" s="18" t="n">
        <f aca="false">ROUNDDOWN((1000+80+((B36-10)*130))*1.1,-1)</f>
        <v>5330</v>
      </c>
      <c r="F36" s="19" t="s">
        <v>8</v>
      </c>
      <c r="G36" s="16" t="n">
        <f aca="false">ROUNDDOWN((1000+120+((B36-10)*130))*1.1,-1)</f>
        <v>5370</v>
      </c>
      <c r="H36" s="17" t="s">
        <v>8</v>
      </c>
      <c r="I36" s="18" t="n">
        <f aca="false">ROUNDDOWN((2000+50+((B36-10)*130))*1.1,-1)</f>
        <v>6400</v>
      </c>
      <c r="J36" s="20" t="s">
        <v>8</v>
      </c>
      <c r="K36" s="8"/>
    </row>
    <row r="37" customFormat="false" ht="18" hidden="false" customHeight="true" outlineLevel="0" collapsed="false">
      <c r="B37" s="15" t="n">
        <v>40</v>
      </c>
      <c r="C37" s="16" t="n">
        <f aca="false">ROUNDDOWN((1000+50+((B37-10)*130))*1.1,-1)</f>
        <v>5440</v>
      </c>
      <c r="D37" s="17" t="s">
        <v>8</v>
      </c>
      <c r="E37" s="18" t="n">
        <f aca="false">ROUNDDOWN((1000+80+((B37-10)*130))*1.1,-1)</f>
        <v>5470</v>
      </c>
      <c r="F37" s="19" t="s">
        <v>8</v>
      </c>
      <c r="G37" s="16" t="n">
        <f aca="false">ROUNDDOWN((1000+120+((B37-10)*130))*1.1,-1)</f>
        <v>5520</v>
      </c>
      <c r="H37" s="17" t="s">
        <v>8</v>
      </c>
      <c r="I37" s="18" t="n">
        <f aca="false">ROUNDDOWN((2000+50+((B37-10)*130))*1.1,-1)</f>
        <v>6540</v>
      </c>
      <c r="J37" s="20" t="s">
        <v>8</v>
      </c>
      <c r="K37" s="8"/>
    </row>
    <row r="38" customFormat="false" ht="18" hidden="false" customHeight="true" outlineLevel="0" collapsed="false">
      <c r="B38" s="15" t="n">
        <v>41</v>
      </c>
      <c r="C38" s="16" t="n">
        <f aca="false">ROUNDDOWN((1000+50+((B38-10)*130))*1.1,-1)</f>
        <v>5580</v>
      </c>
      <c r="D38" s="17" t="s">
        <v>8</v>
      </c>
      <c r="E38" s="18" t="n">
        <f aca="false">ROUNDDOWN((1000+80+((B38-10)*130))*1.1,-1)</f>
        <v>5620</v>
      </c>
      <c r="F38" s="19" t="s">
        <v>8</v>
      </c>
      <c r="G38" s="16" t="n">
        <f aca="false">ROUNDDOWN((1000+120+((B38-10)*130))*1.1,-1)</f>
        <v>5660</v>
      </c>
      <c r="H38" s="17" t="s">
        <v>8</v>
      </c>
      <c r="I38" s="18" t="n">
        <f aca="false">ROUNDDOWN((2000+50+((B38-10)*130))*1.1,-1)</f>
        <v>6680</v>
      </c>
      <c r="J38" s="20" t="s">
        <v>8</v>
      </c>
      <c r="K38" s="8"/>
    </row>
    <row r="39" customFormat="false" ht="18" hidden="false" customHeight="true" outlineLevel="0" collapsed="false">
      <c r="B39" s="15" t="n">
        <v>42</v>
      </c>
      <c r="C39" s="16" t="n">
        <f aca="false">ROUNDDOWN((1000+50+((B39-10)*130))*1.1,-1)</f>
        <v>5730</v>
      </c>
      <c r="D39" s="17" t="s">
        <v>8</v>
      </c>
      <c r="E39" s="18" t="n">
        <f aca="false">ROUNDDOWN((1000+80+((B39-10)*130))*1.1,-1)</f>
        <v>5760</v>
      </c>
      <c r="F39" s="19" t="s">
        <v>8</v>
      </c>
      <c r="G39" s="16" t="n">
        <f aca="false">ROUNDDOWN((1000+120+((B39-10)*130))*1.1,-1)</f>
        <v>5800</v>
      </c>
      <c r="H39" s="17" t="s">
        <v>8</v>
      </c>
      <c r="I39" s="18" t="n">
        <f aca="false">ROUNDDOWN((2000+50+((B39-10)*130))*1.1,-1)</f>
        <v>6830</v>
      </c>
      <c r="J39" s="20" t="s">
        <v>8</v>
      </c>
      <c r="K39" s="8"/>
    </row>
    <row r="40" customFormat="false" ht="18" hidden="false" customHeight="true" outlineLevel="0" collapsed="false">
      <c r="B40" s="15" t="n">
        <v>43</v>
      </c>
      <c r="C40" s="16" t="n">
        <f aca="false">ROUNDDOWN((1000+50+((B40-10)*130))*1.1,-1)</f>
        <v>5870</v>
      </c>
      <c r="D40" s="17" t="s">
        <v>8</v>
      </c>
      <c r="E40" s="18" t="n">
        <f aca="false">ROUNDDOWN((1000+80+((B40-10)*130))*1.1,-1)</f>
        <v>5900</v>
      </c>
      <c r="F40" s="19" t="s">
        <v>8</v>
      </c>
      <c r="G40" s="16" t="n">
        <f aca="false">ROUNDDOWN((1000+120+((B40-10)*130))*1.1,-1)</f>
        <v>5950</v>
      </c>
      <c r="H40" s="17" t="s">
        <v>8</v>
      </c>
      <c r="I40" s="18" t="n">
        <f aca="false">ROUNDDOWN((2000+50+((B40-10)*130))*1.1,-1)</f>
        <v>6970</v>
      </c>
      <c r="J40" s="20" t="s">
        <v>8</v>
      </c>
      <c r="K40" s="8"/>
    </row>
    <row r="41" customFormat="false" ht="18" hidden="false" customHeight="true" outlineLevel="0" collapsed="false">
      <c r="B41" s="15" t="n">
        <v>44</v>
      </c>
      <c r="C41" s="16" t="n">
        <f aca="false">ROUNDDOWN((1000+50+((B41-10)*130))*1.1,-1)</f>
        <v>6010</v>
      </c>
      <c r="D41" s="17" t="s">
        <v>8</v>
      </c>
      <c r="E41" s="18" t="n">
        <f aca="false">ROUNDDOWN((1000+80+((B41-10)*130))*1.1,-1)</f>
        <v>6050</v>
      </c>
      <c r="F41" s="19" t="s">
        <v>8</v>
      </c>
      <c r="G41" s="16" t="n">
        <f aca="false">ROUNDDOWN((1000+120+((B41-10)*130))*1.1,-1)</f>
        <v>6090</v>
      </c>
      <c r="H41" s="17" t="s">
        <v>8</v>
      </c>
      <c r="I41" s="18" t="n">
        <f aca="false">ROUNDDOWN((2000+50+((B41-10)*130))*1.1,-1)</f>
        <v>7110</v>
      </c>
      <c r="J41" s="20" t="s">
        <v>8</v>
      </c>
      <c r="K41" s="8"/>
    </row>
    <row r="42" customFormat="false" ht="18" hidden="false" customHeight="true" outlineLevel="0" collapsed="false">
      <c r="B42" s="15" t="n">
        <v>45</v>
      </c>
      <c r="C42" s="16" t="n">
        <f aca="false">ROUNDDOWN((1000+50+((B42-10)*130))*1.1,-1)</f>
        <v>6160</v>
      </c>
      <c r="D42" s="17" t="s">
        <v>8</v>
      </c>
      <c r="E42" s="18" t="n">
        <f aca="false">ROUNDDOWN((1000+80+((B42-10)*130))*1.1,-1)</f>
        <v>6190</v>
      </c>
      <c r="F42" s="19" t="s">
        <v>8</v>
      </c>
      <c r="G42" s="16" t="n">
        <f aca="false">ROUNDDOWN((1000+120+((B42-10)*130))*1.1,-1)</f>
        <v>6230</v>
      </c>
      <c r="H42" s="17" t="s">
        <v>8</v>
      </c>
      <c r="I42" s="18" t="n">
        <f aca="false">ROUNDDOWN((2000+50+((B42-10)*130))*1.1,-1)</f>
        <v>7260</v>
      </c>
      <c r="J42" s="20" t="s">
        <v>8</v>
      </c>
      <c r="K42" s="8"/>
    </row>
    <row r="43" customFormat="false" ht="18" hidden="false" customHeight="true" outlineLevel="0" collapsed="false">
      <c r="B43" s="15" t="n">
        <v>46</v>
      </c>
      <c r="C43" s="16" t="n">
        <f aca="false">ROUNDDOWN((1000+50+((B43-10)*130))*1.1,-1)</f>
        <v>6300</v>
      </c>
      <c r="D43" s="17" t="s">
        <v>8</v>
      </c>
      <c r="E43" s="18" t="n">
        <f aca="false">ROUNDDOWN((1000+80+((B43-10)*130))*1.1,-1)</f>
        <v>6330</v>
      </c>
      <c r="F43" s="19" t="s">
        <v>8</v>
      </c>
      <c r="G43" s="16" t="n">
        <f aca="false">ROUNDDOWN((1000+120+((B43-10)*130))*1.1,-1)</f>
        <v>6380</v>
      </c>
      <c r="H43" s="17" t="s">
        <v>8</v>
      </c>
      <c r="I43" s="18" t="n">
        <f aca="false">ROUNDDOWN((2000+50+((B43-10)*130))*1.1,-1)</f>
        <v>7400</v>
      </c>
      <c r="J43" s="20" t="s">
        <v>8</v>
      </c>
      <c r="K43" s="8"/>
    </row>
    <row r="44" customFormat="false" ht="18" hidden="false" customHeight="true" outlineLevel="0" collapsed="false">
      <c r="B44" s="15" t="n">
        <v>47</v>
      </c>
      <c r="C44" s="16" t="n">
        <f aca="false">ROUNDDOWN((1000+50+((B44-10)*130))*1.1,-1)</f>
        <v>6440</v>
      </c>
      <c r="D44" s="17" t="s">
        <v>8</v>
      </c>
      <c r="E44" s="18" t="n">
        <f aca="false">ROUNDDOWN((1000+80+((B44-10)*130))*1.1,-1)</f>
        <v>6470</v>
      </c>
      <c r="F44" s="19" t="s">
        <v>8</v>
      </c>
      <c r="G44" s="16" t="n">
        <f aca="false">ROUNDDOWN((1000+120+((B44-10)*130))*1.1,-1)</f>
        <v>6520</v>
      </c>
      <c r="H44" s="17" t="s">
        <v>8</v>
      </c>
      <c r="I44" s="18" t="n">
        <f aca="false">ROUNDDOWN((2000+50+((B44-10)*130))*1.1,-1)</f>
        <v>7540</v>
      </c>
      <c r="J44" s="20" t="s">
        <v>8</v>
      </c>
      <c r="K44" s="8"/>
    </row>
    <row r="45" customFormat="false" ht="18" hidden="false" customHeight="true" outlineLevel="0" collapsed="false">
      <c r="B45" s="15" t="n">
        <v>48</v>
      </c>
      <c r="C45" s="16" t="n">
        <f aca="false">ROUNDDOWN((1000+50+((B45-10)*130))*1.1,-1)</f>
        <v>6580</v>
      </c>
      <c r="D45" s="17" t="s">
        <v>8</v>
      </c>
      <c r="E45" s="18" t="n">
        <f aca="false">ROUNDDOWN((1000+80+((B45-10)*130))*1.1,-1)</f>
        <v>6620</v>
      </c>
      <c r="F45" s="19" t="s">
        <v>8</v>
      </c>
      <c r="G45" s="16" t="n">
        <f aca="false">ROUNDDOWN((1000+120+((B45-10)*130))*1.1,-1)</f>
        <v>6660</v>
      </c>
      <c r="H45" s="17" t="s">
        <v>8</v>
      </c>
      <c r="I45" s="18" t="n">
        <f aca="false">ROUNDDOWN((2000+50+((B45-10)*130))*1.1,-1)</f>
        <v>7680</v>
      </c>
      <c r="J45" s="20" t="s">
        <v>8</v>
      </c>
      <c r="K45" s="8"/>
    </row>
    <row r="46" customFormat="false" ht="18" hidden="false" customHeight="true" outlineLevel="0" collapsed="false">
      <c r="B46" s="15" t="n">
        <v>49</v>
      </c>
      <c r="C46" s="16" t="n">
        <f aca="false">ROUNDDOWN((1000+50+((B46-10)*130))*1.1,-1)</f>
        <v>6730</v>
      </c>
      <c r="D46" s="17" t="s">
        <v>8</v>
      </c>
      <c r="E46" s="18" t="n">
        <f aca="false">ROUNDDOWN((1000+80+((B46-10)*130))*1.1,-1)</f>
        <v>6760</v>
      </c>
      <c r="F46" s="19" t="s">
        <v>8</v>
      </c>
      <c r="G46" s="16" t="n">
        <f aca="false">ROUNDDOWN((1000+120+((B46-10)*130))*1.1,-1)</f>
        <v>6800</v>
      </c>
      <c r="H46" s="17" t="s">
        <v>8</v>
      </c>
      <c r="I46" s="18" t="n">
        <f aca="false">ROUNDDOWN((2000+50+((B46-10)*130))*1.1,-1)</f>
        <v>7830</v>
      </c>
      <c r="J46" s="20" t="s">
        <v>8</v>
      </c>
      <c r="K46" s="8"/>
    </row>
    <row r="47" customFormat="false" ht="18" hidden="false" customHeight="true" outlineLevel="0" collapsed="false">
      <c r="B47" s="21" t="n">
        <v>50</v>
      </c>
      <c r="C47" s="16" t="n">
        <f aca="false">ROUNDDOWN((1000+50+((B47-10)*130))*1.1,-1)</f>
        <v>6870</v>
      </c>
      <c r="D47" s="22" t="s">
        <v>8</v>
      </c>
      <c r="E47" s="18" t="n">
        <f aca="false">ROUNDDOWN((1000+80+((B47-10)*130))*1.1,-1)</f>
        <v>6900</v>
      </c>
      <c r="F47" s="23" t="s">
        <v>8</v>
      </c>
      <c r="G47" s="16" t="n">
        <f aca="false">ROUNDDOWN((1000+120+((B47-10)*130))*1.1,-1)</f>
        <v>6950</v>
      </c>
      <c r="H47" s="22" t="s">
        <v>8</v>
      </c>
      <c r="I47" s="18" t="n">
        <f aca="false">ROUNDDOWN((2000+50+((B47-10)*130))*1.1,-1)</f>
        <v>7970</v>
      </c>
      <c r="J47" s="24" t="s">
        <v>8</v>
      </c>
    </row>
    <row r="48" customFormat="false" ht="18.75" hidden="false" customHeight="false" outlineLevel="0" collapsed="false">
      <c r="B48" s="25"/>
      <c r="C48" s="25"/>
      <c r="D48" s="25"/>
      <c r="E48" s="25"/>
      <c r="F48" s="25"/>
      <c r="G48" s="25"/>
      <c r="H48" s="25"/>
      <c r="I48" s="25"/>
      <c r="J48" s="25"/>
    </row>
  </sheetData>
  <mergeCells count="16">
    <mergeCell ref="B1:J1"/>
    <mergeCell ref="B2:J2"/>
    <mergeCell ref="C3:D3"/>
    <mergeCell ref="E3:F3"/>
    <mergeCell ref="G3:H3"/>
    <mergeCell ref="I3:J3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B48:J48"/>
  </mergeCells>
  <printOptions headings="false" gridLines="false" gridLinesSet="true" horizontalCentered="false" verticalCentered="false"/>
  <pageMargins left="0.629861111111111" right="0.236111111111111" top="0" bottom="0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LibreOffice/6.0.3.2$Windows_X86_64 LibreOffice_project/8f48d515416608e3a835360314dac7e47fd0b821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2022-05-18T02:59:51Z</dcterms:created>
  <dc:creator>kan</dc:creator>
  <dc:description/>
  <dc:language>ja-JP</dc:language>
  <cp:lastModifiedBy/>
  <cp:lastPrinted>2022-10-07T05:26:23Z</cp:lastPrinted>
  <dcterms:modified xsi:type="dcterms:W3CDTF">2022-10-07T14:47:30Z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